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nstellungen" sheetId="1" state="visible" r:id="rId3"/>
    <sheet name="Jan" sheetId="2" state="visible" r:id="rId4"/>
    <sheet name="Feb" sheetId="3" state="visible" r:id="rId5"/>
    <sheet name="Mär" sheetId="4" state="visible" r:id="rId6"/>
    <sheet name="Apr" sheetId="5" state="visible" r:id="rId7"/>
    <sheet name="Mai" sheetId="6" state="visible" r:id="rId8"/>
    <sheet name="Jun" sheetId="7" state="visible" r:id="rId9"/>
    <sheet name="Jul" sheetId="8" state="visible" r:id="rId10"/>
    <sheet name="Aug" sheetId="9" state="visible" r:id="rId11"/>
    <sheet name="Sep" sheetId="10" state="visible" r:id="rId12"/>
    <sheet name="Okt" sheetId="11" state="visible" r:id="rId13"/>
    <sheet name="Nov" sheetId="12" state="visible" r:id="rId14"/>
    <sheet name="Dez" sheetId="13" state="visible" r:id="rId15"/>
    <sheet name="Jahresübersicht" sheetId="14" state="visible" r:id="rId16"/>
    <sheet name="Grafiken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<sst xmlns="http://schemas.openxmlformats.org/spreadsheetml/2006/main" count="1395" uniqueCount="103">
  <si>
    <t xml:space="preserve">📊 HAUSHALTSBUCH</t>
  </si>
  <si>
    <t xml:space="preserve">Dein persönlicher Finanzplaner – einfach Jahr ändern und loslegen</t>
  </si>
  <si>
    <t xml:space="preserve">JAHR:</t>
  </si>
  <si>
    <t xml:space="preserve">AUSGABE-KATEGORIEN</t>
  </si>
  <si>
    <t xml:space="preserve">Nr.</t>
  </si>
  <si>
    <t xml:space="preserve">Währung:</t>
  </si>
  <si>
    <t xml:space="preserve">€</t>
  </si>
  <si>
    <t xml:space="preserve">Miete/Hypothek</t>
  </si>
  <si>
    <t xml:space="preserve">Nebenkosten/Hausgeld</t>
  </si>
  <si>
    <t xml:space="preserve">FIXE MONATLICHE EINNAHMEN</t>
  </si>
  <si>
    <t xml:space="preserve">Betrag</t>
  </si>
  <si>
    <t xml:space="preserve">Strom/Gas/Wasser</t>
  </si>
  <si>
    <t xml:space="preserve">Gehalt/Lohn</t>
  </si>
  <si>
    <t xml:space="preserve">Internet/Telefon/Handy</t>
  </si>
  <si>
    <t xml:space="preserve">Gehalt Partner</t>
  </si>
  <si>
    <t xml:space="preserve">Versicherungen</t>
  </si>
  <si>
    <t xml:space="preserve">Kindergeld</t>
  </si>
  <si>
    <t xml:space="preserve">Lebensmittel</t>
  </si>
  <si>
    <t xml:space="preserve">Nebeneinkünfte</t>
  </si>
  <si>
    <t xml:space="preserve">Haushaltswaren</t>
  </si>
  <si>
    <t xml:space="preserve">Mieteinnahmen</t>
  </si>
  <si>
    <t xml:space="preserve">Transport/Auto</t>
  </si>
  <si>
    <t xml:space="preserve">Zinsen/Dividenden</t>
  </si>
  <si>
    <t xml:space="preserve">Öffentl. Nahverkehr</t>
  </si>
  <si>
    <t xml:space="preserve">Rente/Pension</t>
  </si>
  <si>
    <t xml:space="preserve">Kleidung</t>
  </si>
  <si>
    <t xml:space="preserve">Staatliche Leistungen</t>
  </si>
  <si>
    <t xml:space="preserve">Gesundheit/Medizin</t>
  </si>
  <si>
    <t xml:space="preserve">Sonstige Einnahmen</t>
  </si>
  <si>
    <t xml:space="preserve">Freizeit/Unterhaltung</t>
  </si>
  <si>
    <t xml:space="preserve">SUMME EINNAHMEN</t>
  </si>
  <si>
    <t xml:space="preserve">Restaurants/Café</t>
  </si>
  <si>
    <t xml:space="preserve">Abos/Streaming</t>
  </si>
  <si>
    <t xml:space="preserve">FIXE MONATLICHE AUSGABEN</t>
  </si>
  <si>
    <t xml:space="preserve">Bildung/Weiterbildung</t>
  </si>
  <si>
    <t xml:space="preserve">Kinder/Familie</t>
  </si>
  <si>
    <t xml:space="preserve">Haustiere</t>
  </si>
  <si>
    <t xml:space="preserve">Geschenke/Spenden</t>
  </si>
  <si>
    <t xml:space="preserve">Urlaub/Reisen</t>
  </si>
  <si>
    <t xml:space="preserve">Sparen/Investieren</t>
  </si>
  <si>
    <t xml:space="preserve">Kredite/Tilgung</t>
  </si>
  <si>
    <t xml:space="preserve">Sonstige Ausgaben</t>
  </si>
  <si>
    <t xml:space="preserve">Sonstige Fixkosten</t>
  </si>
  <si>
    <t xml:space="preserve">SUMME FIXKOSTEN</t>
  </si>
  <si>
    <t xml:space="preserve">VERFÜGBARES BUDGET</t>
  </si>
  <si>
    <t xml:space="preserve">📋 ANLEITUNG:</t>
  </si>
  <si>
    <t xml:space="preserve">1. Passe das JAHR in Zelle C5 an (z.B. 2027, 2028 ...)</t>
  </si>
  <si>
    <t xml:space="preserve">2. Trage deine fixen Einnahmen und Ausgaben oben ein</t>
  </si>
  <si>
    <t xml:space="preserve">3. Passe die Kategorien rechts an deine Bedürfnisse an</t>
  </si>
  <si>
    <t xml:space="preserve">4. In den Monatsblättern trägst du variable Ausgaben ein</t>
  </si>
  <si>
    <t xml:space="preserve">5. Die Jahresübersicht wird automatisch berechnet!</t>
  </si>
  <si>
    <t xml:space="preserve">💡 TIPP: Blaue Zahlen = hier darfst du Werte eintragen</t>
  </si>
  <si>
    <t xml:space="preserve">         Schwarze Zahlen = automatische Berechnung</t>
  </si>
  <si>
    <t xml:space="preserve">Januar</t>
  </si>
  <si>
    <t xml:space="preserve">EINNAHMEN</t>
  </si>
  <si>
    <t xml:space="preserve">Beschreibung</t>
  </si>
  <si>
    <t xml:space="preserve">AUSGABEN</t>
  </si>
  <si>
    <t xml:space="preserve">Kategorie</t>
  </si>
  <si>
    <t xml:space="preserve">AUSWERTUNG</t>
  </si>
  <si>
    <t xml:space="preserve">Summe</t>
  </si>
  <si>
    <t xml:space="preserve">Fixe Einnahmen</t>
  </si>
  <si>
    <t xml:space="preserve">Fixe Ausgaben</t>
  </si>
  <si>
    <t xml:space="preserve">fix</t>
  </si>
  <si>
    <t xml:space="preserve">Zusätzliche Einnahmen</t>
  </si>
  <si>
    <t xml:space="preserve">Variable Ausgaben</t>
  </si>
  <si>
    <t xml:space="preserve">var</t>
  </si>
  <si>
    <t xml:space="preserve">GESAMT</t>
  </si>
  <si>
    <t xml:space="preserve">SUMME AUSGABEN</t>
  </si>
  <si>
    <t xml:space="preserve">MONATSSALDO</t>
  </si>
  <si>
    <t xml:space="preserve">Sparquote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</si>
  <si>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</si>
  <si>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</si>
  <si>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</si>
  <si>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</si>
  <si>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</si>
  <si>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</si>
  <si>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</si>
  <si>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</si>
  <si>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</si>
  <si>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</si>
  <si>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</si>
  <si>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JAHRESÜBERSICHT</t>
  </si>
  <si>
    <t xml:space="preserve">Monat</t>
  </si>
  <si>
    <t xml:space="preserve">Jan</t>
  </si>
  <si>
    <t xml:space="preserve">Feb</t>
  </si>
  <si>
    <t xml:space="preserve">Mär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</si>
  <si>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</si>
  <si>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</si>
  <si>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</si>
  <si>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</si>
  <si>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</si>
  <si>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</si>
  <si>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</si>
  <si>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</si>
  <si>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SUMME</t>
  </si>
  <si>
    <t xml:space="preserve">Ø/Monat</t>
  </si>
  <si>
    <t xml:space="preserve">Einnahmen</t>
  </si>
  <si>
    <t xml:space="preserve">Ausgaben</t>
  </si>
  <si>
    <t xml:space="preserve">Saldo</t>
  </si>
  <si>
    <t xml:space="preserve">Kumuliertes Saldo</t>
  </si>
  <si>
    <t xml:space="preserve">AUSGABEN NACH KATEGORIE</t>
  </si>
  <si>
    <t xml:space="preserve">Anteil</t>
  </si>
  <si>
    <t xml:space="preserve">📊 GRAFISCHE AUSWERTUNGEN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</si>
</sst>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.00&quot; €&quot;;[RED]\(#,##0.00&quot; €)&quot;;\-"/>
    <numFmt numFmtId="167" formatCode="0.0%"/>
    <numFmt numFmtId="168" formatCode="0%"/>
  </numFmts>
  <fonts count="3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B2A4A"/>
      <name val="Arial"/>
      <family val="0"/>
      <charset val="1"/>
    </font>
    <font>
      <sz val="11"/>
      <color rgb="FF2E5090"/>
      <name val="Arial"/>
      <family val="0"/>
      <charset val="1"/>
    </font>
    <font>
      <b val="true"/>
      <sz val="14"/>
      <color rgb="FF1B2A4A"/>
      <name val="Arial"/>
      <family val="0"/>
      <charset val="1"/>
    </font>
    <font>
      <b val="true"/>
      <sz val="14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2"/>
      <color rgb="FF0000FF"/>
      <name val="Arial"/>
      <family val="0"/>
      <charset val="1"/>
    </font>
    <font>
      <sz val="10"/>
      <name val="Arial"/>
      <family val="0"/>
      <charset val="1"/>
    </font>
    <font>
      <sz val="9"/>
      <color rgb="FF4A4A4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27AE60"/>
      <name val="Arial"/>
      <family val="0"/>
      <charset val="1"/>
    </font>
    <font>
      <b val="true"/>
      <sz val="10"/>
      <color rgb="FFE74C3C"/>
      <name val="Arial"/>
      <family val="0"/>
      <charset val="1"/>
    </font>
    <font>
      <b val="true"/>
      <sz val="12"/>
      <color rgb="FF1B2A4A"/>
      <name val="Arial"/>
      <family val="0"/>
      <charset val="1"/>
    </font>
    <font>
      <sz val="10"/>
      <color rgb="FF1B2A4A"/>
      <name val="Arial"/>
      <family val="0"/>
      <charset val="1"/>
    </font>
    <font>
      <sz val="10"/>
      <color rgb="FF4A4A4A"/>
      <name val="Arial"/>
      <family val="0"/>
      <charset val="1"/>
    </font>
    <font>
      <b val="true"/>
      <sz val="18"/>
      <color rgb="FF1B2A4A"/>
      <name val="Arial"/>
      <family val="0"/>
      <charset val="1"/>
    </font>
    <font>
      <b val="true"/>
      <sz val="18"/>
      <color rgb="FF2E509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27AE60"/>
      <name val="Arial"/>
      <family val="0"/>
      <charset val="1"/>
    </font>
    <font>
      <b val="true"/>
      <sz val="9"/>
      <color rgb="FFE74C3C"/>
      <name val="Arial"/>
      <family val="0"/>
      <charset val="1"/>
    </font>
    <font>
      <sz val="9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D9D9D9"/>
      <name val="Arial"/>
      <family val="0"/>
      <charset val="1"/>
    </font>
    <font>
      <b val="true"/>
      <sz val="9"/>
      <color rgb="FFF39C12"/>
      <name val="Arial"/>
      <family val="0"/>
      <charset val="1"/>
    </font>
    <font>
      <b val="true"/>
      <sz val="10"/>
      <color rgb="FF2E5090"/>
      <name val="Arial"/>
      <family val="0"/>
      <charset val="1"/>
    </font>
    <font>
      <b val="true"/>
      <sz val="20"/>
      <color rgb="FF1B2A4A"/>
      <name val="Arial"/>
      <family val="0"/>
      <charset val="1"/>
    </font>
    <font>
      <b val="true"/>
      <sz val="20"/>
      <color rgb="FF2E509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9F9F9"/>
      </patternFill>
    </fill>
    <fill>
      <patternFill patternType="solid">
        <fgColor rgb="FF2E5090"/>
        <bgColor rgb="FF3E6595"/>
      </patternFill>
    </fill>
    <fill>
      <patternFill patternType="solid">
        <fgColor rgb="FF27AE60"/>
        <bgColor rgb="FF46A1B9"/>
      </patternFill>
    </fill>
    <fill>
      <patternFill patternType="solid">
        <fgColor rgb="FFE74C3C"/>
        <bgColor rgb="FFBE4B48"/>
      </patternFill>
    </fill>
    <fill>
      <patternFill patternType="solid">
        <fgColor rgb="FFF39C12"/>
        <bgColor rgb="FFE78C41"/>
      </patternFill>
    </fill>
    <fill>
      <patternFill patternType="solid">
        <fgColor rgb="FF1B2A4A"/>
        <bgColor rgb="FF003300"/>
      </patternFill>
    </fill>
    <fill>
      <patternFill patternType="solid">
        <fgColor rgb="FFE8F5E9"/>
        <bgColor rgb="FFF2F2F2"/>
      </patternFill>
    </fill>
    <fill>
      <patternFill patternType="solid">
        <fgColor rgb="FFFFEBEE"/>
        <bgColor rgb="FFF2F2F2"/>
      </patternFill>
    </fill>
    <fill>
      <patternFill patternType="solid">
        <fgColor rgb="FFD6E4F0"/>
        <bgColor rgb="FFD9D9D9"/>
      </patternFill>
    </fill>
    <fill>
      <patternFill patternType="solid">
        <fgColor rgb="FFF2F2F2"/>
        <bgColor rgb="FFE8F5E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medium">
        <color rgb="FF27AE60"/>
      </top>
      <bottom/>
      <diagonal/>
    </border>
    <border diagonalUp="false" diagonalDown="false">
      <left/>
      <right/>
      <top style="medium">
        <color rgb="FFE74C3C"/>
      </top>
      <bottom/>
      <diagonal/>
    </border>
    <border diagonalUp="false" diagonalDown="false">
      <left/>
      <right/>
      <top style="medium">
        <color rgb="FF1B2A4A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1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3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27637"/>
      <rgbColor rgb="FF00FF00"/>
      <rgbColor rgb="FF0000FF"/>
      <rgbColor rgb="FFCCDAB7"/>
      <rgbColor rgb="FFFF00FF"/>
      <rgbColor rgb="FF00FFFF"/>
      <rgbColor rgb="FF800000"/>
      <rgbColor rgb="FF4F81BD"/>
      <rgbColor rgb="FF000080"/>
      <rgbColor rgb="FF7A9346"/>
      <rgbColor rgb="FF800080"/>
      <rgbColor rgb="FF3B879C"/>
      <rgbColor rgb="FFC2BACF"/>
      <rgbColor rgb="FF878787"/>
      <rgbColor rgb="FF7E9BC7"/>
      <rgbColor rgb="FF973F3C"/>
      <rgbColor rgb="FFFFFFCC"/>
      <rgbColor rgb="FFE8F5E9"/>
      <rgbColor rgb="FF660066"/>
      <rgbColor rgb="FFE78C41"/>
      <rgbColor rgb="FF3E6595"/>
      <rgbColor rgb="FFD9D9D9"/>
      <rgbColor rgb="FF000080"/>
      <rgbColor rgb="FFFF00FF"/>
      <rgbColor rgb="FFF9F9F9"/>
      <rgbColor rgb="FF00FFFF"/>
      <rgbColor rgb="FF800080"/>
      <rgbColor rgb="FF800000"/>
      <rgbColor rgb="FF4A7EBB"/>
      <rgbColor rgb="FF0000FF"/>
      <rgbColor rgb="FF7CBACF"/>
      <rgbColor rgb="FFD6E4F0"/>
      <rgbColor rgb="FFF2F2F2"/>
      <rgbColor rgb="FFFFEBEE"/>
      <rgbColor rgb="FFB5C3DB"/>
      <rgbColor rgb="FFF8AA7A"/>
      <rgbColor rgb="FFCA7E7D"/>
      <rgbColor rgb="FFDDB5B5"/>
      <rgbColor rgb="FF4978B1"/>
      <rgbColor rgb="FF46A1B9"/>
      <rgbColor rgb="FF91AF53"/>
      <rgbColor rgb="FFADC683"/>
      <rgbColor rgb="FFF39C12"/>
      <rgbColor rgb="FFE74C3C"/>
      <rgbColor rgb="FF775D97"/>
      <rgbColor rgb="FF9A89B2"/>
      <rgbColor rgb="FF654E7F"/>
      <rgbColor rgb="FF27AE60"/>
      <rgbColor rgb="FF003300"/>
      <rgbColor rgb="FF4A4A4A"/>
      <rgbColor rgb="FFBE4B48"/>
      <rgbColor rgb="FFB34A48"/>
      <rgbColor rgb="FF2E5090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Einnahmen vs. Ausgaben pro Monat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"Einnahmen"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27ae6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Jahresübersicht!$C$4:$N$4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Jahresübersicht!$C$5:$N$5</c:f>
              <c:numCache>
                <c:formatCode>#,##0.00" €";[RED]\(#,##0.00" €)";\-</c:formatCode>
                <c:ptCount val="12"/>
                <c:pt idx="0">
                  <c:v>2750</c:v>
                </c:pt>
                <c:pt idx="1">
                  <c:v>2750</c:v>
                </c:pt>
                <c:pt idx="2">
                  <c:v>2750</c:v>
                </c:pt>
                <c:pt idx="3">
                  <c:v>2750</c:v>
                </c:pt>
                <c:pt idx="4">
                  <c:v>2750</c:v>
                </c:pt>
                <c:pt idx="5">
                  <c:v>2750</c:v>
                </c:pt>
                <c:pt idx="6">
                  <c:v>2750</c:v>
                </c:pt>
                <c:pt idx="7">
                  <c:v>2750</c:v>
                </c:pt>
                <c:pt idx="8">
                  <c:v>2750</c:v>
                </c:pt>
                <c:pt idx="9">
                  <c:v>2750</c:v>
                </c:pt>
                <c:pt idx="10">
                  <c:v>2750</c:v>
                </c:pt>
                <c:pt idx="11">
                  <c:v>2750</c:v>
                </c:pt>
              </c:numCache>
            </c:numRef>
          </c:val>
        </c:ser>
        <c:ser>
          <c:idx val="1"/>
          <c:order val="1"/>
          <c:tx>
            <c:strRef>
              <c:f>"Ausgaben"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e74c3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Jahresübersicht!$C$4:$N$4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Jahresübersicht!$C$6:$N$6</c:f>
              <c:numCache>
                <c:formatCode>#,##0.00" €";[RED]\(#,##0.00" €)";\-</c:formatCode>
                <c:ptCount val="12"/>
                <c:pt idx="0">
                  <c:v>1735</c:v>
                </c:pt>
                <c:pt idx="1">
                  <c:v>1735</c:v>
                </c:pt>
                <c:pt idx="2">
                  <c:v>1735</c:v>
                </c:pt>
                <c:pt idx="3">
                  <c:v>1735</c:v>
                </c:pt>
                <c:pt idx="4">
                  <c:v>1735</c:v>
                </c:pt>
                <c:pt idx="5">
                  <c:v>1735</c:v>
                </c:pt>
                <c:pt idx="6">
                  <c:v>1735</c:v>
                </c:pt>
                <c:pt idx="7">
                  <c:v>1735</c:v>
                </c:pt>
                <c:pt idx="8">
                  <c:v>1735</c:v>
                </c:pt>
                <c:pt idx="9">
                  <c:v>1735</c:v>
                </c:pt>
                <c:pt idx="10">
                  <c:v>1735</c:v>
                </c:pt>
                <c:pt idx="11">
                  <c:v>1735</c:v>
                </c:pt>
              </c:numCache>
            </c:numRef>
          </c:val>
        </c:ser>
        <c:gapWidth val="150"/>
        <c:overlap val="0"/>
        <c:axId val="95879484"/>
        <c:axId val="56446671"/>
      </c:barChart>
      <c:catAx>
        <c:axId val="958794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446671"/>
        <c:crosses val="autoZero"/>
        <c:auto val="1"/>
        <c:lblAlgn val="ctr"/>
        <c:lblOffset val="100"/>
        <c:noMultiLvlLbl val="0"/>
      </c:catAx>
      <c:valAx>
        <c:axId val="5644667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;[RED]\(#,##0.0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8794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Monatliches Saldo &amp; Kumulierter Verlauf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"Monatssaldo"</c:f>
              <c:strCache>
                <c:ptCount val="1"/>
                <c:pt idx="0">
                  <c:v>Monatssaldo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Jahresübersicht!$C$4:$N$4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Jahresübersicht!$C$7:$N$7</c:f>
              <c:numCache>
                <c:formatCode>#,##0.00" €";[RED]\(#,##0.00" €)";\-</c:formatCode>
                <c:ptCount val="12"/>
                <c:pt idx="0">
                  <c:v>1015</c:v>
                </c:pt>
                <c:pt idx="1">
                  <c:v>1015</c:v>
                </c:pt>
                <c:pt idx="2">
                  <c:v>1015</c:v>
                </c:pt>
                <c:pt idx="3">
                  <c:v>1015</c:v>
                </c:pt>
                <c:pt idx="4">
                  <c:v>1015</c:v>
                </c:pt>
                <c:pt idx="5">
                  <c:v>1015</c:v>
                </c:pt>
                <c:pt idx="6">
                  <c:v>1015</c:v>
                </c:pt>
                <c:pt idx="7">
                  <c:v>1015</c:v>
                </c:pt>
                <c:pt idx="8">
                  <c:v>1015</c:v>
                </c:pt>
                <c:pt idx="9">
                  <c:v>1015</c:v>
                </c:pt>
                <c:pt idx="10">
                  <c:v>1015</c:v>
                </c:pt>
                <c:pt idx="11">
                  <c:v>1015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"Kumuliert"</c:f>
              <c:strCache>
                <c:ptCount val="1"/>
                <c:pt idx="0">
                  <c:v>Kumuliert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Jahresübersicht!$C$4:$N$4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Jahresübersicht!$C$10:$N$10</c:f>
              <c:numCache>
                <c:formatCode>#,##0.00" €";[RED]\(#,##0.00" €)";\-</c:formatCode>
                <c:ptCount val="12"/>
                <c:pt idx="0">
                  <c:v>1015</c:v>
                </c:pt>
                <c:pt idx="1">
                  <c:v>2030</c:v>
                </c:pt>
                <c:pt idx="2">
                  <c:v>3045</c:v>
                </c:pt>
                <c:pt idx="3">
                  <c:v>4060</c:v>
                </c:pt>
                <c:pt idx="4">
                  <c:v>5075</c:v>
                </c:pt>
                <c:pt idx="5">
                  <c:v>6090</c:v>
                </c:pt>
                <c:pt idx="6">
                  <c:v>7105</c:v>
                </c:pt>
                <c:pt idx="7">
                  <c:v>8120</c:v>
                </c:pt>
                <c:pt idx="8">
                  <c:v>9135</c:v>
                </c:pt>
                <c:pt idx="9">
                  <c:v>10150</c:v>
                </c:pt>
                <c:pt idx="10">
                  <c:v>11165</c:v>
                </c:pt>
                <c:pt idx="11">
                  <c:v>12180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9322708"/>
        <c:axId val="47480625"/>
      </c:lineChart>
      <c:catAx>
        <c:axId val="393227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480625"/>
        <c:crosses val="autoZero"/>
        <c:auto val="1"/>
        <c:lblAlgn val="ctr"/>
        <c:lblOffset val="100"/>
        <c:noMultiLvlLbl val="0"/>
      </c:catAx>
      <c:valAx>
        <c:axId val="4748062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;[RED]\(#,##0.0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32270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Ausgabenverteilung nach Kategorie (Jahresgesamt)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Jahresübersicht!O14</c:f>
              <c:strCache>
                <c:ptCount val="1"/>
                <c:pt idx="0">
                  <c:v>SUMME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3e6595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973f3c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7a934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654e7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3b879c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c2763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4978b1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b34a48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8"/>
            <c:spPr>
              <a:solidFill>
                <a:srgbClr val="91af5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9"/>
            <c:spPr>
              <a:solidFill>
                <a:srgbClr val="775d9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0"/>
            <c:spPr>
              <a:solidFill>
                <a:srgbClr val="46a1b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1"/>
            <c:spPr>
              <a:solidFill>
                <a:srgbClr val="e78c41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2"/>
            <c:spPr>
              <a:solidFill>
                <a:srgbClr val="7e9bc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3"/>
            <c:spPr>
              <a:solidFill>
                <a:srgbClr val="ca7e7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4"/>
            <c:spPr>
              <a:solidFill>
                <a:srgbClr val="adc68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5"/>
            <c:spPr>
              <a:solidFill>
                <a:srgbClr val="9a89b2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6"/>
            <c:spPr>
              <a:solidFill>
                <a:srgbClr val="7cbac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7"/>
            <c:spPr>
              <a:solidFill>
                <a:srgbClr val="f8aa7a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8"/>
            <c:spPr>
              <a:solidFill>
                <a:srgbClr val="b5c3db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9"/>
            <c:spPr>
              <a:solidFill>
                <a:srgbClr val="ddb5b5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0"/>
            <c:spPr>
              <a:solidFill>
                <a:srgbClr val="ccdab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1"/>
            <c:spPr>
              <a:solidFill>
                <a:srgbClr val="c2bacf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2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2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0"/>
            <c:showCatName val="1"/>
            <c:showSerName val="1"/>
            <c:showPercent val="1"/>
            <c:separator>
</c:separator>
            <c:showLeaderLines val="1"/>
          </c:dLbls>
          <c:cat>
            <c:strRef>
              <c:f>Jahresübersicht!$B$15:$B$36</c:f>
              <c:strCache>
                <c:ptCount val="22"/>
                <c:pt idx="0">
                  <c:v>Miete/Hypothek</c:v>
                </c:pt>
                <c:pt idx="1">
                  <c:v>Nebenkosten/Hausgeld</c:v>
                </c:pt>
                <c:pt idx="2">
                  <c:v>Strom/Gas/Wasser</c:v>
                </c:pt>
                <c:pt idx="3">
                  <c:v>Internet/Telefon/Handy</c:v>
                </c:pt>
                <c:pt idx="4">
                  <c:v>Versicherungen</c:v>
                </c:pt>
                <c:pt idx="5">
                  <c:v>Lebensmittel</c:v>
                </c:pt>
                <c:pt idx="6">
                  <c:v>Haushaltswaren</c:v>
                </c:pt>
                <c:pt idx="7">
                  <c:v>Transport/Auto</c:v>
                </c:pt>
                <c:pt idx="8">
                  <c:v>Öffentl. Nahverkehr</c:v>
                </c:pt>
                <c:pt idx="9">
                  <c:v>Kleidung</c:v>
                </c:pt>
                <c:pt idx="10">
                  <c:v>Gesundheit/Medizin</c:v>
                </c:pt>
                <c:pt idx="11">
                  <c:v>Freizeit/Unterhaltung</c:v>
                </c:pt>
                <c:pt idx="12">
                  <c:v>Restaurants/Café</c:v>
                </c:pt>
                <c:pt idx="13">
                  <c:v>Abos/Streaming</c:v>
                </c:pt>
                <c:pt idx="14">
                  <c:v>Bildung/Weiterbildung</c:v>
                </c:pt>
                <c:pt idx="15">
                  <c:v>Kinder/Familie</c:v>
                </c:pt>
                <c:pt idx="16">
                  <c:v>Haustiere</c:v>
                </c:pt>
                <c:pt idx="17">
                  <c:v>Geschenke/Spenden</c:v>
                </c:pt>
                <c:pt idx="18">
                  <c:v>Urlaub/Reisen</c:v>
                </c:pt>
                <c:pt idx="19">
                  <c:v>Sparen/Investieren</c:v>
                </c:pt>
                <c:pt idx="20">
                  <c:v>Kredite/Tilgung</c:v>
                </c:pt>
                <c:pt idx="21">
                  <c:v>Sonstige Ausgaben</c:v>
                </c:pt>
              </c:strCache>
            </c:strRef>
          </c:cat>
          <c:val>
            <c:numRef>
              <c:f>Jahresübersicht!$O$15:$O$36</c:f>
              <c:numCache>
                <c:formatCode>#,##0.00" €";[RED]\(#,##0.00" €)";\-</c:formatCode>
                <c:ptCount val="22"/>
                <c:pt idx="0">
                  <c:v>10200</c:v>
                </c:pt>
                <c:pt idx="1">
                  <c:v>2400</c:v>
                </c:pt>
                <c:pt idx="2">
                  <c:v>1440</c:v>
                </c:pt>
                <c:pt idx="3">
                  <c:v>660</c:v>
                </c:pt>
                <c:pt idx="4">
                  <c:v>2160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3600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Sparquote pro Monat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"Sparquote"</c:f>
              <c:strCache>
                <c:ptCount val="1"/>
                <c:pt idx="0">
                  <c:v>Sparquote</c:v>
                </c:pt>
              </c:strCache>
            </c:strRef>
          </c:tx>
          <c:spPr>
            <a:solidFill>
              <a:srgbClr val="2e509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Jahresübersicht!$C$4:$N$4</c:f>
              <c:multiLvlStrCache>
                <c:ptCount val="1"/>
                <c:lvl>
                  <c:pt idx="0">
                    <c:v>Dez</c:v>
                  </c:pt>
                </c:lvl>
                <c:lvl>
                  <c:pt idx="0">
                    <c:v>Nov</c:v>
                  </c:pt>
                </c:lvl>
                <c:lvl>
                  <c:pt idx="0">
                    <c:v>Okt</c:v>
                  </c:pt>
                </c:lvl>
                <c:lvl>
                  <c:pt idx="0">
                    <c:v>Sep</c:v>
                  </c:pt>
                </c:lvl>
                <c:lvl>
                  <c:pt idx="0">
                    <c:v>Aug</c:v>
                  </c:pt>
                </c:lvl>
                <c:lvl>
                  <c:pt idx="0">
                    <c:v>Jul</c:v>
                  </c:pt>
                </c:lvl>
                <c:lvl>
                  <c:pt idx="0">
                    <c:v>Jun</c:v>
                  </c:pt>
                </c:lvl>
                <c:lvl>
                  <c:pt idx="0">
                    <c:v>Mai</c:v>
                  </c:pt>
                </c:lvl>
                <c:lvl>
                  <c:pt idx="0">
                    <c:v>Apr</c:v>
                  </c:pt>
                </c:lvl>
                <c:lvl>
                  <c:pt idx="0">
                    <c:v>Mär</c:v>
                  </c:pt>
                </c:lvl>
                <c:lvl>
                  <c:pt idx="0">
                    <c:v>Feb</c:v>
                  </c:pt>
                </c:lvl>
                <c:lvl>
                  <c:pt idx="0">
                    <c:v>Jan</c:v>
                  </c:pt>
                </c:lvl>
              </c:multiLvlStrCache>
            </c:multiLvlStrRef>
          </c:cat>
          <c:val>
            <c:numRef>
              <c:f>Jahresübersicht!$C$8:$N$8</c:f>
              <c:numCache>
                <c:formatCode>0.0%</c:formatCode>
                <c:ptCount val="12"/>
                <c:pt idx="0">
                  <c:v>0.369090909090909</c:v>
                </c:pt>
                <c:pt idx="1">
                  <c:v>0.369090909090909</c:v>
                </c:pt>
                <c:pt idx="2">
                  <c:v>0.369090909090909</c:v>
                </c:pt>
                <c:pt idx="3">
                  <c:v>0.369090909090909</c:v>
                </c:pt>
                <c:pt idx="4">
                  <c:v>0.369090909090909</c:v>
                </c:pt>
                <c:pt idx="5">
                  <c:v>0.369090909090909</c:v>
                </c:pt>
                <c:pt idx="6">
                  <c:v>0.369090909090909</c:v>
                </c:pt>
                <c:pt idx="7">
                  <c:v>0.369090909090909</c:v>
                </c:pt>
                <c:pt idx="8">
                  <c:v>0.369090909090909</c:v>
                </c:pt>
                <c:pt idx="9">
                  <c:v>0.369090909090909</c:v>
                </c:pt>
                <c:pt idx="10">
                  <c:v>0.369090909090909</c:v>
                </c:pt>
                <c:pt idx="11">
                  <c:v>0.369090909090909</c:v>
                </c:pt>
              </c:numCache>
            </c:numRef>
          </c:val>
        </c:ser>
        <c:gapWidth val="150"/>
        <c:overlap val="0"/>
        <c:axId val="93751553"/>
        <c:axId val="28820101"/>
      </c:barChart>
      <c:catAx>
        <c:axId val="9375155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820101"/>
        <c:crosses val="autoZero"/>
        <c:auto val="1"/>
        <c:lblAlgn val="ctr"/>
        <c:lblOffset val="100"/>
        <c:noMultiLvlLbl val="0"/>
      </c:catAx>
      <c:valAx>
        <c:axId val="2882010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Sparquote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75155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100800</xdr:rowOff>
    </xdr:from>
    <xdr:to>
      <xdr:col>16</xdr:col>
      <xdr:colOff>295560</xdr:colOff>
      <xdr:row>29</xdr:row>
      <xdr:rowOff>166320</xdr:rowOff>
    </xdr:to>
    <xdr:graphicFrame>
      <xdr:nvGraphicFramePr>
        <xdr:cNvPr id="0" name="Chart 1"/>
        <xdr:cNvGraphicFramePr/>
      </xdr:nvGraphicFramePr>
      <xdr:xfrm>
        <a:off x="0" y="380880"/>
        <a:ext cx="10079640" cy="53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18</xdr:row>
      <xdr:rowOff>100800</xdr:rowOff>
    </xdr:from>
    <xdr:to>
      <xdr:col>16</xdr:col>
      <xdr:colOff>295560</xdr:colOff>
      <xdr:row>46</xdr:row>
      <xdr:rowOff>166680</xdr:rowOff>
    </xdr:to>
    <xdr:graphicFrame>
      <xdr:nvGraphicFramePr>
        <xdr:cNvPr id="1" name="Chart 2"/>
        <xdr:cNvGraphicFramePr/>
      </xdr:nvGraphicFramePr>
      <xdr:xfrm>
        <a:off x="0" y="3619440"/>
        <a:ext cx="10079640" cy="53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35</xdr:row>
      <xdr:rowOff>100800</xdr:rowOff>
    </xdr:from>
    <xdr:to>
      <xdr:col>12</xdr:col>
      <xdr:colOff>581400</xdr:colOff>
      <xdr:row>63</xdr:row>
      <xdr:rowOff>166680</xdr:rowOff>
    </xdr:to>
    <xdr:graphicFrame>
      <xdr:nvGraphicFramePr>
        <xdr:cNvPr id="2" name="Chart 3"/>
        <xdr:cNvGraphicFramePr/>
      </xdr:nvGraphicFramePr>
      <xdr:xfrm>
        <a:off x="0" y="6858000"/>
        <a:ext cx="7919640" cy="53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52</xdr:row>
      <xdr:rowOff>101160</xdr:rowOff>
    </xdr:from>
    <xdr:to>
      <xdr:col>16</xdr:col>
      <xdr:colOff>295560</xdr:colOff>
      <xdr:row>75</xdr:row>
      <xdr:rowOff>39240</xdr:rowOff>
    </xdr:to>
    <xdr:graphicFrame>
      <xdr:nvGraphicFramePr>
        <xdr:cNvPr id="3" name="Chart 4"/>
        <xdr:cNvGraphicFramePr/>
      </xdr:nvGraphicFramePr>
      <xdr:xfrm>
        <a:off x="0" y="10096560"/>
        <a:ext cx="100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F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4" min="4" style="0" width="5"/>
    <col collapsed="false" customWidth="true" hidden="false" outlineLevel="0" max="5" min="5" style="0" width="30"/>
    <col collapsed="false" customWidth="true" hidden="false" outlineLevel="0" max="6" min="6" style="0" width="20"/>
  </cols>
  <sheetData>
    <row r="2" customFormat="false" ht="26.8" hidden="false" customHeight="false" outlineLevel="0" collapsed="false">
      <c r="B2" s="1" t="s">
        <v>0</v>
      </c>
      <c r="C2" s="1"/>
      <c r="D2" s="1"/>
      <c r="E2" s="1"/>
      <c r="F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</row>
    <row r="5" customFormat="false" ht="17.35" hidden="false" customHeight="false" outlineLevel="0" collapsed="false">
      <c r="B5" s="3" t="s">
        <v>2</v>
      </c>
      <c r="C5" s="4" t="n">
        <v>2026</v>
      </c>
      <c r="E5" s="5" t="s">
        <v>3</v>
      </c>
      <c r="F5" s="6" t="s">
        <v>4</v>
      </c>
    </row>
    <row r="6" customFormat="false" ht="15" hidden="false" customHeight="false" outlineLevel="0" collapsed="false">
      <c r="B6" s="7" t="s">
        <v>5</v>
      </c>
      <c r="C6" s="8" t="s">
        <v>6</v>
      </c>
      <c r="E6" s="9" t="s">
        <v>7</v>
      </c>
      <c r="F6" s="10" t="n">
        <v>1</v>
      </c>
    </row>
    <row r="7" customFormat="false" ht="15" hidden="false" customHeight="false" outlineLevel="0" collapsed="false">
      <c r="E7" s="9" t="s">
        <v>8</v>
      </c>
      <c r="F7" s="10" t="n">
        <v>2</v>
      </c>
    </row>
    <row r="8" customFormat="false" ht="15" hidden="false" customHeight="false" outlineLevel="0" collapsed="false">
      <c r="B8" s="11" t="s">
        <v>9</v>
      </c>
      <c r="C8" s="12" t="s">
        <v>10</v>
      </c>
      <c r="E8" s="9" t="s">
        <v>11</v>
      </c>
      <c r="F8" s="10" t="n">
        <v>3</v>
      </c>
    </row>
    <row r="9" customFormat="false" ht="15" hidden="false" customHeight="false" outlineLevel="0" collapsed="false">
      <c r="B9" s="9" t="s">
        <v>12</v>
      </c>
      <c r="C9" s="13" t="n">
        <v>2500</v>
      </c>
      <c r="E9" s="9" t="s">
        <v>13</v>
      </c>
      <c r="F9" s="10" t="n">
        <v>4</v>
      </c>
    </row>
    <row r="10" customFormat="false" ht="15" hidden="false" customHeight="false" outlineLevel="0" collapsed="false">
      <c r="B10" s="9" t="s">
        <v>14</v>
      </c>
      <c r="C10" s="13"/>
      <c r="E10" s="9" t="s">
        <v>15</v>
      </c>
      <c r="F10" s="10" t="n">
        <v>5</v>
      </c>
    </row>
    <row r="11" customFormat="false" ht="15" hidden="false" customHeight="false" outlineLevel="0" collapsed="false">
      <c r="B11" s="9" t="s">
        <v>16</v>
      </c>
      <c r="C11" s="13" t="n">
        <v>250</v>
      </c>
      <c r="E11" s="9" t="s">
        <v>17</v>
      </c>
      <c r="F11" s="10" t="n">
        <v>6</v>
      </c>
    </row>
    <row r="12" customFormat="false" ht="15" hidden="false" customHeight="false" outlineLevel="0" collapsed="false">
      <c r="B12" s="9" t="s">
        <v>18</v>
      </c>
      <c r="C12" s="13"/>
      <c r="E12" s="9" t="s">
        <v>19</v>
      </c>
      <c r="F12" s="10" t="n">
        <v>7</v>
      </c>
    </row>
    <row r="13" customFormat="false" ht="15" hidden="false" customHeight="false" outlineLevel="0" collapsed="false">
      <c r="B13" s="9" t="s">
        <v>20</v>
      </c>
      <c r="C13" s="13"/>
      <c r="E13" s="9" t="s">
        <v>21</v>
      </c>
      <c r="F13" s="10" t="n">
        <v>8</v>
      </c>
    </row>
    <row r="14" customFormat="false" ht="15" hidden="false" customHeight="false" outlineLevel="0" collapsed="false">
      <c r="B14" s="9" t="s">
        <v>22</v>
      </c>
      <c r="C14" s="13"/>
      <c r="E14" s="9" t="s">
        <v>23</v>
      </c>
      <c r="F14" s="10" t="n">
        <v>9</v>
      </c>
    </row>
    <row r="15" customFormat="false" ht="15" hidden="false" customHeight="false" outlineLevel="0" collapsed="false">
      <c r="B15" s="9" t="s">
        <v>24</v>
      </c>
      <c r="C15" s="13"/>
      <c r="E15" s="9" t="s">
        <v>25</v>
      </c>
      <c r="F15" s="10" t="n">
        <v>10</v>
      </c>
    </row>
    <row r="16" customFormat="false" ht="15" hidden="false" customHeight="false" outlineLevel="0" collapsed="false">
      <c r="B16" s="9" t="s">
        <v>26</v>
      </c>
      <c r="C16" s="13"/>
      <c r="E16" s="9" t="s">
        <v>27</v>
      </c>
      <c r="F16" s="10" t="n">
        <v>11</v>
      </c>
    </row>
    <row r="17" customFormat="false" ht="15" hidden="false" customHeight="false" outlineLevel="0" collapsed="false">
      <c r="B17" s="9" t="s">
        <v>28</v>
      </c>
      <c r="C17" s="13"/>
      <c r="E17" s="9" t="s">
        <v>29</v>
      </c>
      <c r="F17" s="10" t="n">
        <v>12</v>
      </c>
    </row>
    <row r="18" customFormat="false" ht="15" hidden="false" customHeight="false" outlineLevel="0" collapsed="false">
      <c r="B18" s="14" t="s">
        <v>30</v>
      </c>
      <c r="C18" s="15" t="n">
        <f aca="false">SUM(C9:C17)</f>
        <v>2750</v>
      </c>
      <c r="E18" s="9" t="s">
        <v>31</v>
      </c>
      <c r="F18" s="10" t="n">
        <v>13</v>
      </c>
    </row>
    <row r="19" customFormat="false" ht="15" hidden="false" customHeight="false" outlineLevel="0" collapsed="false">
      <c r="E19" s="9" t="s">
        <v>32</v>
      </c>
      <c r="F19" s="10" t="n">
        <v>14</v>
      </c>
    </row>
    <row r="20" customFormat="false" ht="15" hidden="false" customHeight="false" outlineLevel="0" collapsed="false">
      <c r="B20" s="16" t="s">
        <v>33</v>
      </c>
      <c r="C20" s="17" t="s">
        <v>10</v>
      </c>
      <c r="E20" s="9" t="s">
        <v>34</v>
      </c>
      <c r="F20" s="10" t="n">
        <v>15</v>
      </c>
    </row>
    <row r="21" customFormat="false" ht="15" hidden="false" customHeight="false" outlineLevel="0" collapsed="false">
      <c r="B21" s="9" t="s">
        <v>7</v>
      </c>
      <c r="C21" s="13" t="n">
        <v>850</v>
      </c>
      <c r="E21" s="9" t="s">
        <v>35</v>
      </c>
      <c r="F21" s="10" t="n">
        <v>16</v>
      </c>
    </row>
    <row r="22" customFormat="false" ht="15" hidden="false" customHeight="false" outlineLevel="0" collapsed="false">
      <c r="B22" s="9" t="s">
        <v>8</v>
      </c>
      <c r="C22" s="13" t="n">
        <v>200</v>
      </c>
      <c r="E22" s="9" t="s">
        <v>36</v>
      </c>
      <c r="F22" s="10" t="n">
        <v>17</v>
      </c>
    </row>
    <row r="23" customFormat="false" ht="15" hidden="false" customHeight="false" outlineLevel="0" collapsed="false">
      <c r="B23" s="9" t="s">
        <v>11</v>
      </c>
      <c r="C23" s="13" t="n">
        <v>120</v>
      </c>
      <c r="E23" s="9" t="s">
        <v>37</v>
      </c>
      <c r="F23" s="10" t="n">
        <v>18</v>
      </c>
    </row>
    <row r="24" customFormat="false" ht="15" hidden="false" customHeight="false" outlineLevel="0" collapsed="false">
      <c r="B24" s="9" t="s">
        <v>13</v>
      </c>
      <c r="C24" s="13" t="n">
        <v>55</v>
      </c>
      <c r="E24" s="9" t="s">
        <v>38</v>
      </c>
      <c r="F24" s="10" t="n">
        <v>19</v>
      </c>
    </row>
    <row r="25" customFormat="false" ht="15" hidden="false" customHeight="false" outlineLevel="0" collapsed="false">
      <c r="B25" s="9" t="s">
        <v>15</v>
      </c>
      <c r="C25" s="13" t="n">
        <v>180</v>
      </c>
      <c r="E25" s="9" t="s">
        <v>39</v>
      </c>
      <c r="F25" s="10" t="n">
        <v>20</v>
      </c>
    </row>
    <row r="26" customFormat="false" ht="15" hidden="false" customHeight="false" outlineLevel="0" collapsed="false">
      <c r="B26" s="9" t="s">
        <v>40</v>
      </c>
      <c r="C26" s="13"/>
      <c r="E26" s="9" t="s">
        <v>40</v>
      </c>
      <c r="F26" s="10" t="n">
        <v>21</v>
      </c>
    </row>
    <row r="27" customFormat="false" ht="15" hidden="false" customHeight="false" outlineLevel="0" collapsed="false">
      <c r="B27" s="9" t="s">
        <v>32</v>
      </c>
      <c r="C27" s="13" t="n">
        <v>30</v>
      </c>
      <c r="E27" s="9" t="s">
        <v>41</v>
      </c>
      <c r="F27" s="10" t="n">
        <v>22</v>
      </c>
    </row>
    <row r="28" customFormat="false" ht="15" hidden="false" customHeight="false" outlineLevel="0" collapsed="false">
      <c r="B28" s="9" t="s">
        <v>39</v>
      </c>
      <c r="C28" s="13" t="n">
        <v>300</v>
      </c>
    </row>
    <row r="29" customFormat="false" ht="15" hidden="false" customHeight="false" outlineLevel="0" collapsed="false">
      <c r="B29" s="9" t="s">
        <v>42</v>
      </c>
      <c r="C29" s="13"/>
    </row>
    <row r="30" customFormat="false" ht="15" hidden="false" customHeight="false" outlineLevel="0" collapsed="false">
      <c r="B30" s="18" t="s">
        <v>43</v>
      </c>
      <c r="C30" s="19" t="n">
        <f aca="false">SUM(C21:C29)</f>
        <v>1735</v>
      </c>
    </row>
    <row r="32" customFormat="false" ht="15" hidden="false" customHeight="false" outlineLevel="0" collapsed="false">
      <c r="B32" s="20" t="s">
        <v>44</v>
      </c>
      <c r="C32" s="21" t="n">
        <f aca="false">C18-C30</f>
        <v>1015</v>
      </c>
    </row>
    <row r="35" customFormat="false" ht="15" hidden="false" customHeight="false" outlineLevel="0" collapsed="false">
      <c r="B35" s="22" t="s">
        <v>45</v>
      </c>
    </row>
    <row r="36" customFormat="false" ht="15" hidden="false" customHeight="false" outlineLevel="0" collapsed="false">
      <c r="B36" s="23" t="s">
        <v>46</v>
      </c>
    </row>
    <row r="37" customFormat="false" ht="15" hidden="false" customHeight="false" outlineLevel="0" collapsed="false">
      <c r="B37" s="23" t="s">
        <v>47</v>
      </c>
    </row>
    <row r="38" customFormat="false" ht="15" hidden="false" customHeight="false" outlineLevel="0" collapsed="false">
      <c r="B38" s="23" t="s">
        <v>48</v>
      </c>
    </row>
    <row r="39" customFormat="false" ht="15" hidden="false" customHeight="false" outlineLevel="0" collapsed="false">
      <c r="B39" s="23" t="s">
        <v>49</v>
      </c>
    </row>
    <row r="40" customFormat="false" ht="15" hidden="false" customHeight="false" outlineLevel="0" collapsed="false">
      <c r="B40" s="23" t="s">
        <v>50</v>
      </c>
    </row>
    <row r="41" customFormat="false" ht="15" hidden="false" customHeight="false" outlineLevel="0" collapsed="false">
      <c r="B41" s="23"/>
    </row>
    <row r="42" customFormat="false" ht="15" hidden="false" customHeight="false" outlineLevel="0" collapsed="false">
      <c r="B42" s="23" t="s">
        <v>51</v>
      </c>
    </row>
    <row r="43" customFormat="false" ht="15" hidden="false" customHeight="false" outlineLevel="0" collapsed="false">
      <c r="B43" s="23" t="s">
        <v>52</v>
      </c>
    </row>
  </sheetData>
  <mergeCells count="2">
    <mergeCell ref="B2:F2"/>
    <mergeCell ref="B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77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78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79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80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B2:P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14" min="3" style="0" width="14"/>
    <col collapsed="false" customWidth="true" hidden="false" outlineLevel="0" max="15" min="15" style="0" width="16"/>
    <col collapsed="false" customWidth="true" hidden="false" outlineLevel="0" max="16" min="16" style="0" width="14"/>
  </cols>
  <sheetData>
    <row r="2" customFormat="false" ht="24.45" hidden="false" customHeight="false" outlineLevel="0" collapsed="false">
      <c r="B2" s="44" t="s">
        <v>81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 t="n">
        <f aca="false">Einstellungen!C5</f>
        <v>2026</v>
      </c>
    </row>
    <row r="4" customFormat="false" ht="15" hidden="false" customHeight="false" outlineLevel="0" collapsed="false">
      <c r="B4" s="46" t="s">
        <v>82</v>
      </c>
      <c r="C4" s="46" t="s">
        <v>83</v>
      </c>
      <c r="D4" s="46" t="s">
        <v>84</v>
      </c>
      <c r="E4" s="46" t="s">
        <v>85</v>
      </c>
      <c r="F4" s="46" t="s">
        <v>86</v>
      </c>
      <c r="G4" s="46" t="s">
        <v>73</v>
      </c>
      <c r="H4" s="46" t="s">
        <v>87</v>
      </c>
      <c r="I4" s="46" t="s">
        <v>88</v>
      </c>
      <c r="J4" s="46" t="s">
        <v>89</v>
      </c>
      <c r="K4" s="46" t="s">
        <v>90</v>
      </c>
      <c r="L4" s="46" t="s">
        <v>91</v>
      </c>
      <c r="M4" s="46" t="s">
        <v>92</v>
      </c>
      <c r="N4" s="46" t="s">
        <v>93</v>
      </c>
      <c r="O4" s="46" t="s">
        <v>94</v>
      </c>
      <c r="P4" s="46" t="s">
        <v>95</v>
      </c>
    </row>
    <row r="5" customFormat="false" ht="15" hidden="false" customHeight="false" outlineLevel="0" collapsed="false">
      <c r="B5" s="47" t="s">
        <v>96</v>
      </c>
      <c r="C5" s="48" t="n">
        <f aca="false">Jan!D21</f>
        <v>2750</v>
      </c>
      <c r="D5" s="48" t="n">
        <f aca="false">Feb!D21</f>
        <v>2750</v>
      </c>
      <c r="E5" s="48" t="n">
        <f aca="false">Mär!D21</f>
        <v>2750</v>
      </c>
      <c r="F5" s="48" t="n">
        <f aca="false">Apr!D21</f>
        <v>2750</v>
      </c>
      <c r="G5" s="48" t="n">
        <f aca="false">Mai!D21</f>
        <v>2750</v>
      </c>
      <c r="H5" s="48" t="n">
        <f aca="false">Jun!D21</f>
        <v>2750</v>
      </c>
      <c r="I5" s="48" t="n">
        <f aca="false">Jul!D21</f>
        <v>2750</v>
      </c>
      <c r="J5" s="48" t="n">
        <f aca="false">Aug!D21</f>
        <v>2750</v>
      </c>
      <c r="K5" s="48" t="n">
        <f aca="false">Sep!D21</f>
        <v>2750</v>
      </c>
      <c r="L5" s="48" t="n">
        <f aca="false">Okt!D21</f>
        <v>2750</v>
      </c>
      <c r="M5" s="48" t="n">
        <f aca="false">Nov!D21</f>
        <v>2750</v>
      </c>
      <c r="N5" s="48" t="n">
        <f aca="false">Dez!D21</f>
        <v>2750</v>
      </c>
      <c r="O5" s="49" t="n">
        <f aca="false">SUM(C5:N5)</f>
        <v>33000</v>
      </c>
      <c r="P5" s="50" t="n">
        <f aca="false">IF(COUNTA(C5:N5)=0,0,O5/12)</f>
        <v>2750</v>
      </c>
    </row>
    <row r="6" customFormat="false" ht="15" hidden="false" customHeight="false" outlineLevel="0" collapsed="false">
      <c r="B6" s="51" t="s">
        <v>97</v>
      </c>
      <c r="C6" s="52" t="n">
        <f aca="false">Jan!H41</f>
        <v>1735</v>
      </c>
      <c r="D6" s="52" t="n">
        <f aca="false">Feb!H41</f>
        <v>1735</v>
      </c>
      <c r="E6" s="52" t="n">
        <f aca="false">Mär!H41</f>
        <v>1735</v>
      </c>
      <c r="F6" s="52" t="n">
        <f aca="false">Apr!H41</f>
        <v>1735</v>
      </c>
      <c r="G6" s="52" t="n">
        <f aca="false">Mai!H41</f>
        <v>1735</v>
      </c>
      <c r="H6" s="52" t="n">
        <f aca="false">Jun!H41</f>
        <v>1735</v>
      </c>
      <c r="I6" s="52" t="n">
        <f aca="false">Jul!H41</f>
        <v>1735</v>
      </c>
      <c r="J6" s="52" t="n">
        <f aca="false">Aug!H41</f>
        <v>1735</v>
      </c>
      <c r="K6" s="52" t="n">
        <f aca="false">Sep!H41</f>
        <v>1735</v>
      </c>
      <c r="L6" s="52" t="n">
        <f aca="false">Okt!H41</f>
        <v>1735</v>
      </c>
      <c r="M6" s="52" t="n">
        <f aca="false">Nov!H41</f>
        <v>1735</v>
      </c>
      <c r="N6" s="52" t="n">
        <f aca="false">Dez!H41</f>
        <v>1735</v>
      </c>
      <c r="O6" s="49" t="n">
        <f aca="false">SUM(C6:N6)</f>
        <v>20820</v>
      </c>
      <c r="P6" s="50" t="n">
        <f aca="false">IF(COUNTA(C6:N6)=0,0,O6/12)</f>
        <v>1735</v>
      </c>
    </row>
    <row r="7" customFormat="false" ht="15" hidden="false" customHeight="false" outlineLevel="0" collapsed="false">
      <c r="B7" s="53" t="s">
        <v>98</v>
      </c>
      <c r="C7" s="54" t="n">
        <f aca="false">C5-C6</f>
        <v>1015</v>
      </c>
      <c r="D7" s="54" t="n">
        <f aca="false">D5-D6</f>
        <v>1015</v>
      </c>
      <c r="E7" s="54" t="n">
        <f aca="false">E5-E6</f>
        <v>1015</v>
      </c>
      <c r="F7" s="54" t="n">
        <f aca="false">F5-F6</f>
        <v>1015</v>
      </c>
      <c r="G7" s="54" t="n">
        <f aca="false">G5-G6</f>
        <v>1015</v>
      </c>
      <c r="H7" s="54" t="n">
        <f aca="false">H5-H6</f>
        <v>1015</v>
      </c>
      <c r="I7" s="54" t="n">
        <f aca="false">I5-I6</f>
        <v>1015</v>
      </c>
      <c r="J7" s="54" t="n">
        <f aca="false">J5-J6</f>
        <v>1015</v>
      </c>
      <c r="K7" s="54" t="n">
        <f aca="false">K5-K6</f>
        <v>1015</v>
      </c>
      <c r="L7" s="54" t="n">
        <f aca="false">L5-L6</f>
        <v>1015</v>
      </c>
      <c r="M7" s="54" t="n">
        <f aca="false">M5-M6</f>
        <v>1015</v>
      </c>
      <c r="N7" s="54" t="n">
        <f aca="false">N5-N6</f>
        <v>1015</v>
      </c>
      <c r="O7" s="55" t="n">
        <f aca="false">SUM(C7:N7)</f>
        <v>12180</v>
      </c>
      <c r="P7" s="49" t="n">
        <f aca="false">IF(COUNTA(C7:N7)=0,0,O7/12)</f>
        <v>1015</v>
      </c>
    </row>
    <row r="8" customFormat="false" ht="15" hidden="false" customHeight="false" outlineLevel="0" collapsed="false">
      <c r="B8" s="56" t="s">
        <v>69</v>
      </c>
      <c r="C8" s="57" t="n">
        <f aca="false">IF(C5=0,0,C7/C5)</f>
        <v>0.369090909090909</v>
      </c>
      <c r="D8" s="57" t="n">
        <f aca="false">IF(D5=0,0,D7/D5)</f>
        <v>0.369090909090909</v>
      </c>
      <c r="E8" s="57" t="n">
        <f aca="false">IF(E5=0,0,E7/E5)</f>
        <v>0.369090909090909</v>
      </c>
      <c r="F8" s="57" t="n">
        <f aca="false">IF(F5=0,0,F7/F5)</f>
        <v>0.369090909090909</v>
      </c>
      <c r="G8" s="57" t="n">
        <f aca="false">IF(G5=0,0,G7/G5)</f>
        <v>0.369090909090909</v>
      </c>
      <c r="H8" s="57" t="n">
        <f aca="false">IF(H5=0,0,H7/H5)</f>
        <v>0.369090909090909</v>
      </c>
      <c r="I8" s="57" t="n">
        <f aca="false">IF(I5=0,0,I7/I5)</f>
        <v>0.369090909090909</v>
      </c>
      <c r="J8" s="57" t="n">
        <f aca="false">IF(J5=0,0,J7/J5)</f>
        <v>0.369090909090909</v>
      </c>
      <c r="K8" s="57" t="n">
        <f aca="false">IF(K5=0,0,K7/K5)</f>
        <v>0.369090909090909</v>
      </c>
      <c r="L8" s="57" t="n">
        <f aca="false">IF(L5=0,0,L7/L5)</f>
        <v>0.369090909090909</v>
      </c>
      <c r="M8" s="57" t="n">
        <f aca="false">IF(M5=0,0,M7/M5)</f>
        <v>0.369090909090909</v>
      </c>
      <c r="N8" s="57" t="n">
        <f aca="false">IF(N5=0,0,N7/N5)</f>
        <v>0.369090909090909</v>
      </c>
      <c r="O8" s="58" t="n">
        <f aca="false">IF(O5=0,0,O7/O5)</f>
        <v>0.369090909090909</v>
      </c>
    </row>
    <row r="10" customFormat="false" ht="15" hidden="false" customHeight="false" outlineLevel="0" collapsed="false">
      <c r="B10" s="7" t="s">
        <v>99</v>
      </c>
      <c r="C10" s="50" t="n">
        <f aca="false">C7</f>
        <v>1015</v>
      </c>
      <c r="D10" s="50" t="n">
        <f aca="false">C10+D7</f>
        <v>2030</v>
      </c>
      <c r="E10" s="50" t="n">
        <f aca="false">D10+E7</f>
        <v>3045</v>
      </c>
      <c r="F10" s="50" t="n">
        <f aca="false">E10+F7</f>
        <v>4060</v>
      </c>
      <c r="G10" s="50" t="n">
        <f aca="false">F10+G7</f>
        <v>5075</v>
      </c>
      <c r="H10" s="50" t="n">
        <f aca="false">G10+H7</f>
        <v>6090</v>
      </c>
      <c r="I10" s="50" t="n">
        <f aca="false">H10+I7</f>
        <v>7105</v>
      </c>
      <c r="J10" s="50" t="n">
        <f aca="false">I10+J7</f>
        <v>8120</v>
      </c>
      <c r="K10" s="50" t="n">
        <f aca="false">J10+K7</f>
        <v>9135</v>
      </c>
      <c r="L10" s="50" t="n">
        <f aca="false">K10+L7</f>
        <v>10150</v>
      </c>
      <c r="M10" s="50" t="n">
        <f aca="false">L10+M7</f>
        <v>11165</v>
      </c>
      <c r="N10" s="50" t="n">
        <f aca="false">M10+N7</f>
        <v>12180</v>
      </c>
    </row>
    <row r="13" customFormat="false" ht="15" hidden="false" customHeight="false" outlineLevel="0" collapsed="false">
      <c r="B13" s="20" t="s">
        <v>100</v>
      </c>
    </row>
    <row r="14" customFormat="false" ht="15" hidden="false" customHeight="false" outlineLevel="0" collapsed="false">
      <c r="B14" s="46" t="s">
        <v>57</v>
      </c>
      <c r="C14" s="46" t="s">
        <v>83</v>
      </c>
      <c r="D14" s="46" t="s">
        <v>84</v>
      </c>
      <c r="E14" s="46" t="s">
        <v>85</v>
      </c>
      <c r="F14" s="46" t="s">
        <v>86</v>
      </c>
      <c r="G14" s="46" t="s">
        <v>73</v>
      </c>
      <c r="H14" s="46" t="s">
        <v>87</v>
      </c>
      <c r="I14" s="46" t="s">
        <v>88</v>
      </c>
      <c r="J14" s="46" t="s">
        <v>89</v>
      </c>
      <c r="K14" s="46" t="s">
        <v>90</v>
      </c>
      <c r="L14" s="46" t="s">
        <v>91</v>
      </c>
      <c r="M14" s="46" t="s">
        <v>92</v>
      </c>
      <c r="N14" s="46" t="s">
        <v>93</v>
      </c>
      <c r="O14" s="46" t="s">
        <v>94</v>
      </c>
      <c r="P14" s="46" t="s">
        <v>101</v>
      </c>
    </row>
    <row r="15" customFormat="false" ht="15" hidden="false" customHeight="false" outlineLevel="0" collapsed="false">
      <c r="B15" s="59" t="s">
        <v>7</v>
      </c>
      <c r="C15" s="60" t="n">
        <f aca="false">Jan!K5</f>
        <v>850</v>
      </c>
      <c r="D15" s="60" t="n">
        <f aca="false">Feb!K5</f>
        <v>850</v>
      </c>
      <c r="E15" s="60" t="n">
        <f aca="false">Mär!K5</f>
        <v>850</v>
      </c>
      <c r="F15" s="60" t="n">
        <f aca="false">Apr!K5</f>
        <v>850</v>
      </c>
      <c r="G15" s="60" t="n">
        <f aca="false">Mai!K5</f>
        <v>850</v>
      </c>
      <c r="H15" s="60" t="n">
        <f aca="false">Jun!K5</f>
        <v>850</v>
      </c>
      <c r="I15" s="60" t="n">
        <f aca="false">Jul!K5</f>
        <v>850</v>
      </c>
      <c r="J15" s="60" t="n">
        <f aca="false">Aug!K5</f>
        <v>850</v>
      </c>
      <c r="K15" s="60" t="n">
        <f aca="false">Sep!K5</f>
        <v>850</v>
      </c>
      <c r="L15" s="60" t="n">
        <f aca="false">Okt!K5</f>
        <v>850</v>
      </c>
      <c r="M15" s="60" t="n">
        <f aca="false">Nov!K5</f>
        <v>850</v>
      </c>
      <c r="N15" s="60" t="n">
        <f aca="false">Dez!K5</f>
        <v>850</v>
      </c>
      <c r="O15" s="61" t="n">
        <f aca="false">SUM(C15:N15)</f>
        <v>10200</v>
      </c>
      <c r="P15" s="62" t="n">
        <f aca="false">IF(O37=0,0,O15/O37)</f>
        <v>0.489913544668588</v>
      </c>
    </row>
    <row r="16" customFormat="false" ht="15" hidden="false" customHeight="false" outlineLevel="0" collapsed="false">
      <c r="B16" s="34" t="s">
        <v>8</v>
      </c>
      <c r="C16" s="35" t="n">
        <f aca="false">Jan!K6</f>
        <v>200</v>
      </c>
      <c r="D16" s="35" t="n">
        <f aca="false">Feb!K6</f>
        <v>200</v>
      </c>
      <c r="E16" s="35" t="n">
        <f aca="false">Mär!K6</f>
        <v>200</v>
      </c>
      <c r="F16" s="35" t="n">
        <f aca="false">Apr!K6</f>
        <v>200</v>
      </c>
      <c r="G16" s="35" t="n">
        <f aca="false">Mai!K6</f>
        <v>200</v>
      </c>
      <c r="H16" s="35" t="n">
        <f aca="false">Jun!K6</f>
        <v>200</v>
      </c>
      <c r="I16" s="35" t="n">
        <f aca="false">Jul!K6</f>
        <v>200</v>
      </c>
      <c r="J16" s="35" t="n">
        <f aca="false">Aug!K6</f>
        <v>200</v>
      </c>
      <c r="K16" s="35" t="n">
        <f aca="false">Sep!K6</f>
        <v>200</v>
      </c>
      <c r="L16" s="35" t="n">
        <f aca="false">Okt!K6</f>
        <v>200</v>
      </c>
      <c r="M16" s="35" t="n">
        <f aca="false">Nov!K6</f>
        <v>200</v>
      </c>
      <c r="N16" s="35" t="n">
        <f aca="false">Dez!K6</f>
        <v>200</v>
      </c>
      <c r="O16" s="63" t="n">
        <f aca="false">SUM(C16:N16)</f>
        <v>2400</v>
      </c>
      <c r="P16" s="62" t="n">
        <f aca="false">IF(O37=0,0,O16/O37)</f>
        <v>0.115273775216138</v>
      </c>
    </row>
    <row r="17" customFormat="false" ht="15" hidden="false" customHeight="false" outlineLevel="0" collapsed="false">
      <c r="B17" s="59" t="s">
        <v>11</v>
      </c>
      <c r="C17" s="60" t="n">
        <f aca="false">Jan!K7</f>
        <v>120</v>
      </c>
      <c r="D17" s="60" t="n">
        <f aca="false">Feb!K7</f>
        <v>120</v>
      </c>
      <c r="E17" s="60" t="n">
        <f aca="false">Mär!K7</f>
        <v>120</v>
      </c>
      <c r="F17" s="60" t="n">
        <f aca="false">Apr!K7</f>
        <v>120</v>
      </c>
      <c r="G17" s="60" t="n">
        <f aca="false">Mai!K7</f>
        <v>120</v>
      </c>
      <c r="H17" s="60" t="n">
        <f aca="false">Jun!K7</f>
        <v>120</v>
      </c>
      <c r="I17" s="60" t="n">
        <f aca="false">Jul!K7</f>
        <v>120</v>
      </c>
      <c r="J17" s="60" t="n">
        <f aca="false">Aug!K7</f>
        <v>120</v>
      </c>
      <c r="K17" s="60" t="n">
        <f aca="false">Sep!K7</f>
        <v>120</v>
      </c>
      <c r="L17" s="60" t="n">
        <f aca="false">Okt!K7</f>
        <v>120</v>
      </c>
      <c r="M17" s="60" t="n">
        <f aca="false">Nov!K7</f>
        <v>120</v>
      </c>
      <c r="N17" s="60" t="n">
        <f aca="false">Dez!K7</f>
        <v>120</v>
      </c>
      <c r="O17" s="61" t="n">
        <f aca="false">SUM(C17:N17)</f>
        <v>1440</v>
      </c>
      <c r="P17" s="62" t="n">
        <f aca="false">IF(O37=0,0,O17/O37)</f>
        <v>0.069164265129683</v>
      </c>
    </row>
    <row r="18" customFormat="false" ht="15" hidden="false" customHeight="false" outlineLevel="0" collapsed="false">
      <c r="B18" s="34" t="s">
        <v>13</v>
      </c>
      <c r="C18" s="35" t="n">
        <f aca="false">Jan!K8</f>
        <v>55</v>
      </c>
      <c r="D18" s="35" t="n">
        <f aca="false">Feb!K8</f>
        <v>55</v>
      </c>
      <c r="E18" s="35" t="n">
        <f aca="false">Mär!K8</f>
        <v>55</v>
      </c>
      <c r="F18" s="35" t="n">
        <f aca="false">Apr!K8</f>
        <v>55</v>
      </c>
      <c r="G18" s="35" t="n">
        <f aca="false">Mai!K8</f>
        <v>55</v>
      </c>
      <c r="H18" s="35" t="n">
        <f aca="false">Jun!K8</f>
        <v>55</v>
      </c>
      <c r="I18" s="35" t="n">
        <f aca="false">Jul!K8</f>
        <v>55</v>
      </c>
      <c r="J18" s="35" t="n">
        <f aca="false">Aug!K8</f>
        <v>55</v>
      </c>
      <c r="K18" s="35" t="n">
        <f aca="false">Sep!K8</f>
        <v>55</v>
      </c>
      <c r="L18" s="35" t="n">
        <f aca="false">Okt!K8</f>
        <v>55</v>
      </c>
      <c r="M18" s="35" t="n">
        <f aca="false">Nov!K8</f>
        <v>55</v>
      </c>
      <c r="N18" s="35" t="n">
        <f aca="false">Dez!K8</f>
        <v>55</v>
      </c>
      <c r="O18" s="63" t="n">
        <f aca="false">SUM(C18:N18)</f>
        <v>660</v>
      </c>
      <c r="P18" s="62" t="n">
        <f aca="false">IF(O37=0,0,O18/O37)</f>
        <v>0.031700288184438</v>
      </c>
    </row>
    <row r="19" customFormat="false" ht="15" hidden="false" customHeight="false" outlineLevel="0" collapsed="false">
      <c r="B19" s="59" t="s">
        <v>15</v>
      </c>
      <c r="C19" s="60" t="n">
        <f aca="false">Jan!K9</f>
        <v>180</v>
      </c>
      <c r="D19" s="60" t="n">
        <f aca="false">Feb!K9</f>
        <v>180</v>
      </c>
      <c r="E19" s="60" t="n">
        <f aca="false">Mär!K9</f>
        <v>180</v>
      </c>
      <c r="F19" s="60" t="n">
        <f aca="false">Apr!K9</f>
        <v>180</v>
      </c>
      <c r="G19" s="60" t="n">
        <f aca="false">Mai!K9</f>
        <v>180</v>
      </c>
      <c r="H19" s="60" t="n">
        <f aca="false">Jun!K9</f>
        <v>180</v>
      </c>
      <c r="I19" s="60" t="n">
        <f aca="false">Jul!K9</f>
        <v>180</v>
      </c>
      <c r="J19" s="60" t="n">
        <f aca="false">Aug!K9</f>
        <v>180</v>
      </c>
      <c r="K19" s="60" t="n">
        <f aca="false">Sep!K9</f>
        <v>180</v>
      </c>
      <c r="L19" s="60" t="n">
        <f aca="false">Okt!K9</f>
        <v>180</v>
      </c>
      <c r="M19" s="60" t="n">
        <f aca="false">Nov!K9</f>
        <v>180</v>
      </c>
      <c r="N19" s="60" t="n">
        <f aca="false">Dez!K9</f>
        <v>180</v>
      </c>
      <c r="O19" s="61" t="n">
        <f aca="false">SUM(C19:N19)</f>
        <v>2160</v>
      </c>
      <c r="P19" s="62" t="n">
        <f aca="false">IF(O37=0,0,O19/O37)</f>
        <v>0.103746397694525</v>
      </c>
    </row>
    <row r="20" customFormat="false" ht="15" hidden="false" customHeight="false" outlineLevel="0" collapsed="false">
      <c r="B20" s="34" t="s">
        <v>17</v>
      </c>
      <c r="C20" s="35" t="n">
        <f aca="false">Jan!K10</f>
        <v>0</v>
      </c>
      <c r="D20" s="35" t="n">
        <f aca="false">Feb!K10</f>
        <v>0</v>
      </c>
      <c r="E20" s="35" t="n">
        <f aca="false">Mär!K10</f>
        <v>0</v>
      </c>
      <c r="F20" s="35" t="n">
        <f aca="false">Apr!K10</f>
        <v>0</v>
      </c>
      <c r="G20" s="35" t="n">
        <f aca="false">Mai!K10</f>
        <v>0</v>
      </c>
      <c r="H20" s="35" t="n">
        <f aca="false">Jun!K10</f>
        <v>0</v>
      </c>
      <c r="I20" s="35" t="n">
        <f aca="false">Jul!K10</f>
        <v>0</v>
      </c>
      <c r="J20" s="35" t="n">
        <f aca="false">Aug!K10</f>
        <v>0</v>
      </c>
      <c r="K20" s="35" t="n">
        <f aca="false">Sep!K10</f>
        <v>0</v>
      </c>
      <c r="L20" s="35" t="n">
        <f aca="false">Okt!K10</f>
        <v>0</v>
      </c>
      <c r="M20" s="35" t="n">
        <f aca="false">Nov!K10</f>
        <v>0</v>
      </c>
      <c r="N20" s="35" t="n">
        <f aca="false">Dez!K10</f>
        <v>0</v>
      </c>
      <c r="O20" s="63" t="n">
        <f aca="false">SUM(C20:N20)</f>
        <v>0</v>
      </c>
      <c r="P20" s="62" t="n">
        <f aca="false">IF(O37=0,0,O20/O37)</f>
        <v>0</v>
      </c>
    </row>
    <row r="21" customFormat="false" ht="15" hidden="false" customHeight="false" outlineLevel="0" collapsed="false">
      <c r="B21" s="59" t="s">
        <v>19</v>
      </c>
      <c r="C21" s="60" t="n">
        <f aca="false">Jan!K11</f>
        <v>0</v>
      </c>
      <c r="D21" s="60" t="n">
        <f aca="false">Feb!K11</f>
        <v>0</v>
      </c>
      <c r="E21" s="60" t="n">
        <f aca="false">Mär!K11</f>
        <v>0</v>
      </c>
      <c r="F21" s="60" t="n">
        <f aca="false">Apr!K11</f>
        <v>0</v>
      </c>
      <c r="G21" s="60" t="n">
        <f aca="false">Mai!K11</f>
        <v>0</v>
      </c>
      <c r="H21" s="60" t="n">
        <f aca="false">Jun!K11</f>
        <v>0</v>
      </c>
      <c r="I21" s="60" t="n">
        <f aca="false">Jul!K11</f>
        <v>0</v>
      </c>
      <c r="J21" s="60" t="n">
        <f aca="false">Aug!K11</f>
        <v>0</v>
      </c>
      <c r="K21" s="60" t="n">
        <f aca="false">Sep!K11</f>
        <v>0</v>
      </c>
      <c r="L21" s="60" t="n">
        <f aca="false">Okt!K11</f>
        <v>0</v>
      </c>
      <c r="M21" s="60" t="n">
        <f aca="false">Nov!K11</f>
        <v>0</v>
      </c>
      <c r="N21" s="60" t="n">
        <f aca="false">Dez!K11</f>
        <v>0</v>
      </c>
      <c r="O21" s="61" t="n">
        <f aca="false">SUM(C21:N21)</f>
        <v>0</v>
      </c>
      <c r="P21" s="62" t="n">
        <f aca="false">IF(O37=0,0,O21/O37)</f>
        <v>0</v>
      </c>
    </row>
    <row r="22" customFormat="false" ht="15" hidden="false" customHeight="false" outlineLevel="0" collapsed="false">
      <c r="B22" s="34" t="s">
        <v>21</v>
      </c>
      <c r="C22" s="35" t="n">
        <f aca="false">Jan!K12</f>
        <v>0</v>
      </c>
      <c r="D22" s="35" t="n">
        <f aca="false">Feb!K12</f>
        <v>0</v>
      </c>
      <c r="E22" s="35" t="n">
        <f aca="false">Mär!K12</f>
        <v>0</v>
      </c>
      <c r="F22" s="35" t="n">
        <f aca="false">Apr!K12</f>
        <v>0</v>
      </c>
      <c r="G22" s="35" t="n">
        <f aca="false">Mai!K12</f>
        <v>0</v>
      </c>
      <c r="H22" s="35" t="n">
        <f aca="false">Jun!K12</f>
        <v>0</v>
      </c>
      <c r="I22" s="35" t="n">
        <f aca="false">Jul!K12</f>
        <v>0</v>
      </c>
      <c r="J22" s="35" t="n">
        <f aca="false">Aug!K12</f>
        <v>0</v>
      </c>
      <c r="K22" s="35" t="n">
        <f aca="false">Sep!K12</f>
        <v>0</v>
      </c>
      <c r="L22" s="35" t="n">
        <f aca="false">Okt!K12</f>
        <v>0</v>
      </c>
      <c r="M22" s="35" t="n">
        <f aca="false">Nov!K12</f>
        <v>0</v>
      </c>
      <c r="N22" s="35" t="n">
        <f aca="false">Dez!K12</f>
        <v>0</v>
      </c>
      <c r="O22" s="63" t="n">
        <f aca="false">SUM(C22:N22)</f>
        <v>0</v>
      </c>
      <c r="P22" s="62" t="n">
        <f aca="false">IF(O37=0,0,O22/O37)</f>
        <v>0</v>
      </c>
    </row>
    <row r="23" customFormat="false" ht="15" hidden="false" customHeight="false" outlineLevel="0" collapsed="false">
      <c r="B23" s="59" t="s">
        <v>23</v>
      </c>
      <c r="C23" s="60" t="n">
        <f aca="false">Jan!K13</f>
        <v>0</v>
      </c>
      <c r="D23" s="60" t="n">
        <f aca="false">Feb!K13</f>
        <v>0</v>
      </c>
      <c r="E23" s="60" t="n">
        <f aca="false">Mär!K13</f>
        <v>0</v>
      </c>
      <c r="F23" s="60" t="n">
        <f aca="false">Apr!K13</f>
        <v>0</v>
      </c>
      <c r="G23" s="60" t="n">
        <f aca="false">Mai!K13</f>
        <v>0</v>
      </c>
      <c r="H23" s="60" t="n">
        <f aca="false">Jun!K13</f>
        <v>0</v>
      </c>
      <c r="I23" s="60" t="n">
        <f aca="false">Jul!K13</f>
        <v>0</v>
      </c>
      <c r="J23" s="60" t="n">
        <f aca="false">Aug!K13</f>
        <v>0</v>
      </c>
      <c r="K23" s="60" t="n">
        <f aca="false">Sep!K13</f>
        <v>0</v>
      </c>
      <c r="L23" s="60" t="n">
        <f aca="false">Okt!K13</f>
        <v>0</v>
      </c>
      <c r="M23" s="60" t="n">
        <f aca="false">Nov!K13</f>
        <v>0</v>
      </c>
      <c r="N23" s="60" t="n">
        <f aca="false">Dez!K13</f>
        <v>0</v>
      </c>
      <c r="O23" s="61" t="n">
        <f aca="false">SUM(C23:N23)</f>
        <v>0</v>
      </c>
      <c r="P23" s="62" t="n">
        <f aca="false">IF(O37=0,0,O23/O37)</f>
        <v>0</v>
      </c>
    </row>
    <row r="24" customFormat="false" ht="15" hidden="false" customHeight="false" outlineLevel="0" collapsed="false">
      <c r="B24" s="34" t="s">
        <v>25</v>
      </c>
      <c r="C24" s="35" t="n">
        <f aca="false">Jan!K14</f>
        <v>0</v>
      </c>
      <c r="D24" s="35" t="n">
        <f aca="false">Feb!K14</f>
        <v>0</v>
      </c>
      <c r="E24" s="35" t="n">
        <f aca="false">Mär!K14</f>
        <v>0</v>
      </c>
      <c r="F24" s="35" t="n">
        <f aca="false">Apr!K14</f>
        <v>0</v>
      </c>
      <c r="G24" s="35" t="n">
        <f aca="false">Mai!K14</f>
        <v>0</v>
      </c>
      <c r="H24" s="35" t="n">
        <f aca="false">Jun!K14</f>
        <v>0</v>
      </c>
      <c r="I24" s="35" t="n">
        <f aca="false">Jul!K14</f>
        <v>0</v>
      </c>
      <c r="J24" s="35" t="n">
        <f aca="false">Aug!K14</f>
        <v>0</v>
      </c>
      <c r="K24" s="35" t="n">
        <f aca="false">Sep!K14</f>
        <v>0</v>
      </c>
      <c r="L24" s="35" t="n">
        <f aca="false">Okt!K14</f>
        <v>0</v>
      </c>
      <c r="M24" s="35" t="n">
        <f aca="false">Nov!K14</f>
        <v>0</v>
      </c>
      <c r="N24" s="35" t="n">
        <f aca="false">Dez!K14</f>
        <v>0</v>
      </c>
      <c r="O24" s="63" t="n">
        <f aca="false">SUM(C24:N24)</f>
        <v>0</v>
      </c>
      <c r="P24" s="62" t="n">
        <f aca="false">IF(O37=0,0,O24/O37)</f>
        <v>0</v>
      </c>
    </row>
    <row r="25" customFormat="false" ht="15" hidden="false" customHeight="false" outlineLevel="0" collapsed="false">
      <c r="B25" s="59" t="s">
        <v>27</v>
      </c>
      <c r="C25" s="60" t="n">
        <f aca="false">Jan!K15</f>
        <v>0</v>
      </c>
      <c r="D25" s="60" t="n">
        <f aca="false">Feb!K15</f>
        <v>0</v>
      </c>
      <c r="E25" s="60" t="n">
        <f aca="false">Mär!K15</f>
        <v>0</v>
      </c>
      <c r="F25" s="60" t="n">
        <f aca="false">Apr!K15</f>
        <v>0</v>
      </c>
      <c r="G25" s="60" t="n">
        <f aca="false">Mai!K15</f>
        <v>0</v>
      </c>
      <c r="H25" s="60" t="n">
        <f aca="false">Jun!K15</f>
        <v>0</v>
      </c>
      <c r="I25" s="60" t="n">
        <f aca="false">Jul!K15</f>
        <v>0</v>
      </c>
      <c r="J25" s="60" t="n">
        <f aca="false">Aug!K15</f>
        <v>0</v>
      </c>
      <c r="K25" s="60" t="n">
        <f aca="false">Sep!K15</f>
        <v>0</v>
      </c>
      <c r="L25" s="60" t="n">
        <f aca="false">Okt!K15</f>
        <v>0</v>
      </c>
      <c r="M25" s="60" t="n">
        <f aca="false">Nov!K15</f>
        <v>0</v>
      </c>
      <c r="N25" s="60" t="n">
        <f aca="false">Dez!K15</f>
        <v>0</v>
      </c>
      <c r="O25" s="61" t="n">
        <f aca="false">SUM(C25:N25)</f>
        <v>0</v>
      </c>
      <c r="P25" s="62" t="n">
        <f aca="false">IF(O37=0,0,O25/O37)</f>
        <v>0</v>
      </c>
    </row>
    <row r="26" customFormat="false" ht="15" hidden="false" customHeight="false" outlineLevel="0" collapsed="false">
      <c r="B26" s="34" t="s">
        <v>29</v>
      </c>
      <c r="C26" s="35" t="n">
        <f aca="false">Jan!K16</f>
        <v>0</v>
      </c>
      <c r="D26" s="35" t="n">
        <f aca="false">Feb!K16</f>
        <v>0</v>
      </c>
      <c r="E26" s="35" t="n">
        <f aca="false">Mär!K16</f>
        <v>0</v>
      </c>
      <c r="F26" s="35" t="n">
        <f aca="false">Apr!K16</f>
        <v>0</v>
      </c>
      <c r="G26" s="35" t="n">
        <f aca="false">Mai!K16</f>
        <v>0</v>
      </c>
      <c r="H26" s="35" t="n">
        <f aca="false">Jun!K16</f>
        <v>0</v>
      </c>
      <c r="I26" s="35" t="n">
        <f aca="false">Jul!K16</f>
        <v>0</v>
      </c>
      <c r="J26" s="35" t="n">
        <f aca="false">Aug!K16</f>
        <v>0</v>
      </c>
      <c r="K26" s="35" t="n">
        <f aca="false">Sep!K16</f>
        <v>0</v>
      </c>
      <c r="L26" s="35" t="n">
        <f aca="false">Okt!K16</f>
        <v>0</v>
      </c>
      <c r="M26" s="35" t="n">
        <f aca="false">Nov!K16</f>
        <v>0</v>
      </c>
      <c r="N26" s="35" t="n">
        <f aca="false">Dez!K16</f>
        <v>0</v>
      </c>
      <c r="O26" s="63" t="n">
        <f aca="false">SUM(C26:N26)</f>
        <v>0</v>
      </c>
      <c r="P26" s="62" t="n">
        <f aca="false">IF(O37=0,0,O26/O37)</f>
        <v>0</v>
      </c>
    </row>
    <row r="27" customFormat="false" ht="15" hidden="false" customHeight="false" outlineLevel="0" collapsed="false">
      <c r="B27" s="59" t="s">
        <v>31</v>
      </c>
      <c r="C27" s="60" t="n">
        <f aca="false">Jan!K17</f>
        <v>0</v>
      </c>
      <c r="D27" s="60" t="n">
        <f aca="false">Feb!K17</f>
        <v>0</v>
      </c>
      <c r="E27" s="60" t="n">
        <f aca="false">Mär!K17</f>
        <v>0</v>
      </c>
      <c r="F27" s="60" t="n">
        <f aca="false">Apr!K17</f>
        <v>0</v>
      </c>
      <c r="G27" s="60" t="n">
        <f aca="false">Mai!K17</f>
        <v>0</v>
      </c>
      <c r="H27" s="60" t="n">
        <f aca="false">Jun!K17</f>
        <v>0</v>
      </c>
      <c r="I27" s="60" t="n">
        <f aca="false">Jul!K17</f>
        <v>0</v>
      </c>
      <c r="J27" s="60" t="n">
        <f aca="false">Aug!K17</f>
        <v>0</v>
      </c>
      <c r="K27" s="60" t="n">
        <f aca="false">Sep!K17</f>
        <v>0</v>
      </c>
      <c r="L27" s="60" t="n">
        <f aca="false">Okt!K17</f>
        <v>0</v>
      </c>
      <c r="M27" s="60" t="n">
        <f aca="false">Nov!K17</f>
        <v>0</v>
      </c>
      <c r="N27" s="60" t="n">
        <f aca="false">Dez!K17</f>
        <v>0</v>
      </c>
      <c r="O27" s="61" t="n">
        <f aca="false">SUM(C27:N27)</f>
        <v>0</v>
      </c>
      <c r="P27" s="62" t="n">
        <f aca="false">IF(O37=0,0,O27/O37)</f>
        <v>0</v>
      </c>
    </row>
    <row r="28" customFormat="false" ht="15" hidden="false" customHeight="false" outlineLevel="0" collapsed="false">
      <c r="B28" s="34" t="s">
        <v>32</v>
      </c>
      <c r="C28" s="35" t="n">
        <f aca="false">Jan!K18</f>
        <v>30</v>
      </c>
      <c r="D28" s="35" t="n">
        <f aca="false">Feb!K18</f>
        <v>30</v>
      </c>
      <c r="E28" s="35" t="n">
        <f aca="false">Mär!K18</f>
        <v>30</v>
      </c>
      <c r="F28" s="35" t="n">
        <f aca="false">Apr!K18</f>
        <v>30</v>
      </c>
      <c r="G28" s="35" t="n">
        <f aca="false">Mai!K18</f>
        <v>30</v>
      </c>
      <c r="H28" s="35" t="n">
        <f aca="false">Jun!K18</f>
        <v>30</v>
      </c>
      <c r="I28" s="35" t="n">
        <f aca="false">Jul!K18</f>
        <v>30</v>
      </c>
      <c r="J28" s="35" t="n">
        <f aca="false">Aug!K18</f>
        <v>30</v>
      </c>
      <c r="K28" s="35" t="n">
        <f aca="false">Sep!K18</f>
        <v>30</v>
      </c>
      <c r="L28" s="35" t="n">
        <f aca="false">Okt!K18</f>
        <v>30</v>
      </c>
      <c r="M28" s="35" t="n">
        <f aca="false">Nov!K18</f>
        <v>30</v>
      </c>
      <c r="N28" s="35" t="n">
        <f aca="false">Dez!K18</f>
        <v>30</v>
      </c>
      <c r="O28" s="63" t="n">
        <f aca="false">SUM(C28:N28)</f>
        <v>360</v>
      </c>
      <c r="P28" s="62" t="n">
        <f aca="false">IF(O37=0,0,O28/O37)</f>
        <v>0.0172910662824208</v>
      </c>
    </row>
    <row r="29" customFormat="false" ht="15" hidden="false" customHeight="false" outlineLevel="0" collapsed="false">
      <c r="B29" s="59" t="s">
        <v>34</v>
      </c>
      <c r="C29" s="60" t="n">
        <f aca="false">Jan!K19</f>
        <v>0</v>
      </c>
      <c r="D29" s="60" t="n">
        <f aca="false">Feb!K19</f>
        <v>0</v>
      </c>
      <c r="E29" s="60" t="n">
        <f aca="false">Mär!K19</f>
        <v>0</v>
      </c>
      <c r="F29" s="60" t="n">
        <f aca="false">Apr!K19</f>
        <v>0</v>
      </c>
      <c r="G29" s="60" t="n">
        <f aca="false">Mai!K19</f>
        <v>0</v>
      </c>
      <c r="H29" s="60" t="n">
        <f aca="false">Jun!K19</f>
        <v>0</v>
      </c>
      <c r="I29" s="60" t="n">
        <f aca="false">Jul!K19</f>
        <v>0</v>
      </c>
      <c r="J29" s="60" t="n">
        <f aca="false">Aug!K19</f>
        <v>0</v>
      </c>
      <c r="K29" s="60" t="n">
        <f aca="false">Sep!K19</f>
        <v>0</v>
      </c>
      <c r="L29" s="60" t="n">
        <f aca="false">Okt!K19</f>
        <v>0</v>
      </c>
      <c r="M29" s="60" t="n">
        <f aca="false">Nov!K19</f>
        <v>0</v>
      </c>
      <c r="N29" s="60" t="n">
        <f aca="false">Dez!K19</f>
        <v>0</v>
      </c>
      <c r="O29" s="61" t="n">
        <f aca="false">SUM(C29:N29)</f>
        <v>0</v>
      </c>
      <c r="P29" s="62" t="n">
        <f aca="false">IF(O37=0,0,O29/O37)</f>
        <v>0</v>
      </c>
    </row>
    <row r="30" customFormat="false" ht="15" hidden="false" customHeight="false" outlineLevel="0" collapsed="false">
      <c r="B30" s="34" t="s">
        <v>35</v>
      </c>
      <c r="C30" s="35" t="n">
        <f aca="false">Jan!K20</f>
        <v>0</v>
      </c>
      <c r="D30" s="35" t="n">
        <f aca="false">Feb!K20</f>
        <v>0</v>
      </c>
      <c r="E30" s="35" t="n">
        <f aca="false">Mär!K20</f>
        <v>0</v>
      </c>
      <c r="F30" s="35" t="n">
        <f aca="false">Apr!K20</f>
        <v>0</v>
      </c>
      <c r="G30" s="35" t="n">
        <f aca="false">Mai!K20</f>
        <v>0</v>
      </c>
      <c r="H30" s="35" t="n">
        <f aca="false">Jun!K20</f>
        <v>0</v>
      </c>
      <c r="I30" s="35" t="n">
        <f aca="false">Jul!K20</f>
        <v>0</v>
      </c>
      <c r="J30" s="35" t="n">
        <f aca="false">Aug!K20</f>
        <v>0</v>
      </c>
      <c r="K30" s="35" t="n">
        <f aca="false">Sep!K20</f>
        <v>0</v>
      </c>
      <c r="L30" s="35" t="n">
        <f aca="false">Okt!K20</f>
        <v>0</v>
      </c>
      <c r="M30" s="35" t="n">
        <f aca="false">Nov!K20</f>
        <v>0</v>
      </c>
      <c r="N30" s="35" t="n">
        <f aca="false">Dez!K20</f>
        <v>0</v>
      </c>
      <c r="O30" s="63" t="n">
        <f aca="false">SUM(C30:N30)</f>
        <v>0</v>
      </c>
      <c r="P30" s="62" t="n">
        <f aca="false">IF(O37=0,0,O30/O37)</f>
        <v>0</v>
      </c>
    </row>
    <row r="31" customFormat="false" ht="15" hidden="false" customHeight="false" outlineLevel="0" collapsed="false">
      <c r="B31" s="59" t="s">
        <v>36</v>
      </c>
      <c r="C31" s="60" t="n">
        <f aca="false">Jan!K21</f>
        <v>0</v>
      </c>
      <c r="D31" s="60" t="n">
        <f aca="false">Feb!K21</f>
        <v>0</v>
      </c>
      <c r="E31" s="60" t="n">
        <f aca="false">Mär!K21</f>
        <v>0</v>
      </c>
      <c r="F31" s="60" t="n">
        <f aca="false">Apr!K21</f>
        <v>0</v>
      </c>
      <c r="G31" s="60" t="n">
        <f aca="false">Mai!K21</f>
        <v>0</v>
      </c>
      <c r="H31" s="60" t="n">
        <f aca="false">Jun!K21</f>
        <v>0</v>
      </c>
      <c r="I31" s="60" t="n">
        <f aca="false">Jul!K21</f>
        <v>0</v>
      </c>
      <c r="J31" s="60" t="n">
        <f aca="false">Aug!K21</f>
        <v>0</v>
      </c>
      <c r="K31" s="60" t="n">
        <f aca="false">Sep!K21</f>
        <v>0</v>
      </c>
      <c r="L31" s="60" t="n">
        <f aca="false">Okt!K21</f>
        <v>0</v>
      </c>
      <c r="M31" s="60" t="n">
        <f aca="false">Nov!K21</f>
        <v>0</v>
      </c>
      <c r="N31" s="60" t="n">
        <f aca="false">Dez!K21</f>
        <v>0</v>
      </c>
      <c r="O31" s="61" t="n">
        <f aca="false">SUM(C31:N31)</f>
        <v>0</v>
      </c>
      <c r="P31" s="62" t="n">
        <f aca="false">IF(O37=0,0,O31/O37)</f>
        <v>0</v>
      </c>
    </row>
    <row r="32" customFormat="false" ht="15" hidden="false" customHeight="false" outlineLevel="0" collapsed="false">
      <c r="B32" s="34" t="s">
        <v>37</v>
      </c>
      <c r="C32" s="35" t="n">
        <f aca="false">Jan!K22</f>
        <v>0</v>
      </c>
      <c r="D32" s="35" t="n">
        <f aca="false">Feb!K22</f>
        <v>0</v>
      </c>
      <c r="E32" s="35" t="n">
        <f aca="false">Mär!K22</f>
        <v>0</v>
      </c>
      <c r="F32" s="35" t="n">
        <f aca="false">Apr!K22</f>
        <v>0</v>
      </c>
      <c r="G32" s="35" t="n">
        <f aca="false">Mai!K22</f>
        <v>0</v>
      </c>
      <c r="H32" s="35" t="n">
        <f aca="false">Jun!K22</f>
        <v>0</v>
      </c>
      <c r="I32" s="35" t="n">
        <f aca="false">Jul!K22</f>
        <v>0</v>
      </c>
      <c r="J32" s="35" t="n">
        <f aca="false">Aug!K22</f>
        <v>0</v>
      </c>
      <c r="K32" s="35" t="n">
        <f aca="false">Sep!K22</f>
        <v>0</v>
      </c>
      <c r="L32" s="35" t="n">
        <f aca="false">Okt!K22</f>
        <v>0</v>
      </c>
      <c r="M32" s="35" t="n">
        <f aca="false">Nov!K22</f>
        <v>0</v>
      </c>
      <c r="N32" s="35" t="n">
        <f aca="false">Dez!K22</f>
        <v>0</v>
      </c>
      <c r="O32" s="63" t="n">
        <f aca="false">SUM(C32:N32)</f>
        <v>0</v>
      </c>
      <c r="P32" s="62" t="n">
        <f aca="false">IF(O37=0,0,O32/O37)</f>
        <v>0</v>
      </c>
    </row>
    <row r="33" customFormat="false" ht="15" hidden="false" customHeight="false" outlineLevel="0" collapsed="false">
      <c r="B33" s="59" t="s">
        <v>38</v>
      </c>
      <c r="C33" s="60" t="n">
        <f aca="false">Jan!K23</f>
        <v>0</v>
      </c>
      <c r="D33" s="60" t="n">
        <f aca="false">Feb!K23</f>
        <v>0</v>
      </c>
      <c r="E33" s="60" t="n">
        <f aca="false">Mär!K23</f>
        <v>0</v>
      </c>
      <c r="F33" s="60" t="n">
        <f aca="false">Apr!K23</f>
        <v>0</v>
      </c>
      <c r="G33" s="60" t="n">
        <f aca="false">Mai!K23</f>
        <v>0</v>
      </c>
      <c r="H33" s="60" t="n">
        <f aca="false">Jun!K23</f>
        <v>0</v>
      </c>
      <c r="I33" s="60" t="n">
        <f aca="false">Jul!K23</f>
        <v>0</v>
      </c>
      <c r="J33" s="60" t="n">
        <f aca="false">Aug!K23</f>
        <v>0</v>
      </c>
      <c r="K33" s="60" t="n">
        <f aca="false">Sep!K23</f>
        <v>0</v>
      </c>
      <c r="L33" s="60" t="n">
        <f aca="false">Okt!K23</f>
        <v>0</v>
      </c>
      <c r="M33" s="60" t="n">
        <f aca="false">Nov!K23</f>
        <v>0</v>
      </c>
      <c r="N33" s="60" t="n">
        <f aca="false">Dez!K23</f>
        <v>0</v>
      </c>
      <c r="O33" s="61" t="n">
        <f aca="false">SUM(C33:N33)</f>
        <v>0</v>
      </c>
      <c r="P33" s="62" t="n">
        <f aca="false">IF(O37=0,0,O33/O37)</f>
        <v>0</v>
      </c>
    </row>
    <row r="34" customFormat="false" ht="15" hidden="false" customHeight="false" outlineLevel="0" collapsed="false">
      <c r="B34" s="34" t="s">
        <v>39</v>
      </c>
      <c r="C34" s="35" t="n">
        <f aca="false">Jan!K24</f>
        <v>300</v>
      </c>
      <c r="D34" s="35" t="n">
        <f aca="false">Feb!K24</f>
        <v>300</v>
      </c>
      <c r="E34" s="35" t="n">
        <f aca="false">Mär!K24</f>
        <v>300</v>
      </c>
      <c r="F34" s="35" t="n">
        <f aca="false">Apr!K24</f>
        <v>300</v>
      </c>
      <c r="G34" s="35" t="n">
        <f aca="false">Mai!K24</f>
        <v>300</v>
      </c>
      <c r="H34" s="35" t="n">
        <f aca="false">Jun!K24</f>
        <v>300</v>
      </c>
      <c r="I34" s="35" t="n">
        <f aca="false">Jul!K24</f>
        <v>300</v>
      </c>
      <c r="J34" s="35" t="n">
        <f aca="false">Aug!K24</f>
        <v>300</v>
      </c>
      <c r="K34" s="35" t="n">
        <f aca="false">Sep!K24</f>
        <v>300</v>
      </c>
      <c r="L34" s="35" t="n">
        <f aca="false">Okt!K24</f>
        <v>300</v>
      </c>
      <c r="M34" s="35" t="n">
        <f aca="false">Nov!K24</f>
        <v>300</v>
      </c>
      <c r="N34" s="35" t="n">
        <f aca="false">Dez!K24</f>
        <v>300</v>
      </c>
      <c r="O34" s="63" t="n">
        <f aca="false">SUM(C34:N34)</f>
        <v>3600</v>
      </c>
      <c r="P34" s="62" t="n">
        <f aca="false">IF(O37=0,0,O34/O37)</f>
        <v>0.172910662824208</v>
      </c>
    </row>
    <row r="35" customFormat="false" ht="15" hidden="false" customHeight="false" outlineLevel="0" collapsed="false">
      <c r="B35" s="59" t="s">
        <v>40</v>
      </c>
      <c r="C35" s="60" t="n">
        <f aca="false">Jan!K25</f>
        <v>0</v>
      </c>
      <c r="D35" s="60" t="n">
        <f aca="false">Feb!K25</f>
        <v>0</v>
      </c>
      <c r="E35" s="60" t="n">
        <f aca="false">Mär!K25</f>
        <v>0</v>
      </c>
      <c r="F35" s="60" t="n">
        <f aca="false">Apr!K25</f>
        <v>0</v>
      </c>
      <c r="G35" s="60" t="n">
        <f aca="false">Mai!K25</f>
        <v>0</v>
      </c>
      <c r="H35" s="60" t="n">
        <f aca="false">Jun!K25</f>
        <v>0</v>
      </c>
      <c r="I35" s="60" t="n">
        <f aca="false">Jul!K25</f>
        <v>0</v>
      </c>
      <c r="J35" s="60" t="n">
        <f aca="false">Aug!K25</f>
        <v>0</v>
      </c>
      <c r="K35" s="60" t="n">
        <f aca="false">Sep!K25</f>
        <v>0</v>
      </c>
      <c r="L35" s="60" t="n">
        <f aca="false">Okt!K25</f>
        <v>0</v>
      </c>
      <c r="M35" s="60" t="n">
        <f aca="false">Nov!K25</f>
        <v>0</v>
      </c>
      <c r="N35" s="60" t="n">
        <f aca="false">Dez!K25</f>
        <v>0</v>
      </c>
      <c r="O35" s="61" t="n">
        <f aca="false">SUM(C35:N35)</f>
        <v>0</v>
      </c>
      <c r="P35" s="62" t="n">
        <f aca="false">IF(O37=0,0,O35/O37)</f>
        <v>0</v>
      </c>
    </row>
    <row r="36" customFormat="false" ht="15" hidden="false" customHeight="false" outlineLevel="0" collapsed="false">
      <c r="B36" s="34" t="s">
        <v>41</v>
      </c>
      <c r="C36" s="35" t="n">
        <f aca="false">Jan!K26</f>
        <v>0</v>
      </c>
      <c r="D36" s="35" t="n">
        <f aca="false">Feb!K26</f>
        <v>0</v>
      </c>
      <c r="E36" s="35" t="n">
        <f aca="false">Mär!K26</f>
        <v>0</v>
      </c>
      <c r="F36" s="35" t="n">
        <f aca="false">Apr!K26</f>
        <v>0</v>
      </c>
      <c r="G36" s="35" t="n">
        <f aca="false">Mai!K26</f>
        <v>0</v>
      </c>
      <c r="H36" s="35" t="n">
        <f aca="false">Jun!K26</f>
        <v>0</v>
      </c>
      <c r="I36" s="35" t="n">
        <f aca="false">Jul!K26</f>
        <v>0</v>
      </c>
      <c r="J36" s="35" t="n">
        <f aca="false">Aug!K26</f>
        <v>0</v>
      </c>
      <c r="K36" s="35" t="n">
        <f aca="false">Sep!K26</f>
        <v>0</v>
      </c>
      <c r="L36" s="35" t="n">
        <f aca="false">Okt!K26</f>
        <v>0</v>
      </c>
      <c r="M36" s="35" t="n">
        <f aca="false">Nov!K26</f>
        <v>0</v>
      </c>
      <c r="N36" s="35" t="n">
        <f aca="false">Dez!K26</f>
        <v>0</v>
      </c>
      <c r="O36" s="63" t="n">
        <f aca="false">SUM(C36:N36)</f>
        <v>0</v>
      </c>
      <c r="P36" s="62" t="n">
        <f aca="false">IF(O37=0,0,O36/O37)</f>
        <v>0</v>
      </c>
    </row>
    <row r="37" customFormat="false" ht="15" hidden="false" customHeight="false" outlineLevel="0" collapsed="false">
      <c r="B37" s="64" t="s">
        <v>66</v>
      </c>
      <c r="C37" s="65" t="n">
        <f aca="false">SUM(C15:C36)</f>
        <v>1735</v>
      </c>
      <c r="D37" s="65" t="n">
        <f aca="false">SUM(D15:D36)</f>
        <v>1735</v>
      </c>
      <c r="E37" s="65" t="n">
        <f aca="false">SUM(E15:E36)</f>
        <v>1735</v>
      </c>
      <c r="F37" s="65" t="n">
        <f aca="false">SUM(F15:F36)</f>
        <v>1735</v>
      </c>
      <c r="G37" s="65" t="n">
        <f aca="false">SUM(G15:G36)</f>
        <v>1735</v>
      </c>
      <c r="H37" s="65" t="n">
        <f aca="false">SUM(H15:H36)</f>
        <v>1735</v>
      </c>
      <c r="I37" s="65" t="n">
        <f aca="false">SUM(I15:I36)</f>
        <v>1735</v>
      </c>
      <c r="J37" s="65" t="n">
        <f aca="false">SUM(J15:J36)</f>
        <v>1735</v>
      </c>
      <c r="K37" s="65" t="n">
        <f aca="false">SUM(K15:K36)</f>
        <v>1735</v>
      </c>
      <c r="L37" s="65" t="n">
        <f aca="false">SUM(L15:L36)</f>
        <v>1735</v>
      </c>
      <c r="M37" s="65" t="n">
        <f aca="false">SUM(M15:M36)</f>
        <v>1735</v>
      </c>
      <c r="N37" s="65" t="n">
        <f aca="false">SUM(N15:N36)</f>
        <v>1735</v>
      </c>
      <c r="O37" s="65" t="n">
        <f aca="false">SUM(O15:O36)</f>
        <v>20820</v>
      </c>
    </row>
  </sheetData>
  <mergeCells count="1">
    <mergeCell ref="B2:O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39C12"/>
    <pageSetUpPr fitToPage="false"/>
  </sheetPr>
  <dimension ref="A1:L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22.05" hidden="false" customHeight="false" outlineLevel="0" collapsed="false">
      <c r="A1" s="24" t="s">
        <v>102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</sheetData>
  <mergeCells count="1">
    <mergeCell ref="A1:L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53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70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71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72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73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74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75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090"/>
    <pageSetUpPr fitToPage="false"/>
  </sheetPr>
  <dimension ref="B2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5" min="5" style="0" width="5"/>
    <col collapsed="false" customWidth="true" hidden="false" outlineLevel="0" max="6" min="6" style="0" width="12"/>
    <col collapsed="false" customWidth="true" hidden="false" outlineLevel="0" max="7" min="7" style="0" width="28"/>
    <col collapsed="false" customWidth="true" hidden="false" outlineLevel="0" max="8" min="8" style="0" width="18"/>
    <col collapsed="false" customWidth="true" hidden="false" outlineLevel="0" max="9" min="9" style="0" width="5"/>
    <col collapsed="false" customWidth="true" hidden="false" outlineLevel="0" max="10" min="10" style="0" width="20"/>
    <col collapsed="false" customWidth="true" hidden="false" outlineLevel="0" max="11" min="11" style="0" width="16"/>
  </cols>
  <sheetData>
    <row r="2" customFormat="false" ht="22.05" hidden="false" customHeight="false" outlineLevel="0" collapsed="false">
      <c r="B2" s="24" t="s">
        <v>76</v>
      </c>
      <c r="C2" s="24"/>
      <c r="D2" s="24"/>
      <c r="F2" s="25" t="n">
        <f aca="false">Einstellungen!C5</f>
        <v>2026</v>
      </c>
    </row>
    <row r="4" customFormat="false" ht="15" hidden="false" customHeight="false" outlineLevel="0" collapsed="false">
      <c r="B4" s="26" t="s">
        <v>54</v>
      </c>
      <c r="C4" s="27" t="s">
        <v>55</v>
      </c>
      <c r="D4" s="12" t="s">
        <v>10</v>
      </c>
      <c r="F4" s="28" t="s">
        <v>56</v>
      </c>
      <c r="G4" s="29" t="s">
        <v>57</v>
      </c>
      <c r="H4" s="17" t="s">
        <v>10</v>
      </c>
      <c r="J4" s="30" t="s">
        <v>58</v>
      </c>
      <c r="K4" s="31" t="s">
        <v>59</v>
      </c>
    </row>
    <row r="5" customFormat="false" ht="15" hidden="false" customHeight="false" outlineLevel="0" collapsed="false">
      <c r="B5" s="32" t="s">
        <v>60</v>
      </c>
      <c r="F5" s="33" t="s">
        <v>61</v>
      </c>
      <c r="J5" s="34" t="s">
        <v>7</v>
      </c>
      <c r="K5" s="35" t="n">
        <f aca="false">SUMIF(G16:G40,J5,H16:H40)+H6</f>
        <v>850</v>
      </c>
    </row>
    <row r="6" customFormat="false" ht="15" hidden="false" customHeight="false" outlineLevel="0" collapsed="false">
      <c r="B6" s="36" t="s">
        <v>62</v>
      </c>
      <c r="C6" s="9" t="s">
        <v>12</v>
      </c>
      <c r="D6" s="35" t="n">
        <f aca="false">Einstellungen!C9</f>
        <v>2500</v>
      </c>
      <c r="F6" s="36" t="s">
        <v>62</v>
      </c>
      <c r="G6" s="9" t="s">
        <v>7</v>
      </c>
      <c r="H6" s="35" t="n">
        <f aca="false">Einstellungen!C21</f>
        <v>850</v>
      </c>
      <c r="J6" s="34" t="s">
        <v>8</v>
      </c>
      <c r="K6" s="35" t="n">
        <f aca="false">SUMIF(G16:G40,J6,H16:H40)+H7</f>
        <v>200</v>
      </c>
    </row>
    <row r="7" customFormat="false" ht="15" hidden="false" customHeight="false" outlineLevel="0" collapsed="false">
      <c r="B7" s="36" t="s">
        <v>62</v>
      </c>
      <c r="C7" s="9" t="s">
        <v>14</v>
      </c>
      <c r="D7" s="35" t="n">
        <f aca="false">Einstellungen!C10</f>
        <v>0</v>
      </c>
      <c r="F7" s="36" t="s">
        <v>62</v>
      </c>
      <c r="G7" s="9" t="s">
        <v>8</v>
      </c>
      <c r="H7" s="35" t="n">
        <f aca="false">Einstellungen!C22</f>
        <v>200</v>
      </c>
      <c r="J7" s="34" t="s">
        <v>11</v>
      </c>
      <c r="K7" s="35" t="n">
        <f aca="false">SUMIF(G16:G40,J7,H16:H40)+H8</f>
        <v>120</v>
      </c>
    </row>
    <row r="8" customFormat="false" ht="15" hidden="false" customHeight="false" outlineLevel="0" collapsed="false">
      <c r="B8" s="36" t="s">
        <v>62</v>
      </c>
      <c r="C8" s="9" t="s">
        <v>16</v>
      </c>
      <c r="D8" s="35" t="n">
        <f aca="false">Einstellungen!C11</f>
        <v>250</v>
      </c>
      <c r="F8" s="36" t="s">
        <v>62</v>
      </c>
      <c r="G8" s="9" t="s">
        <v>11</v>
      </c>
      <c r="H8" s="35" t="n">
        <f aca="false">Einstellungen!C23</f>
        <v>120</v>
      </c>
      <c r="J8" s="34" t="s">
        <v>13</v>
      </c>
      <c r="K8" s="35" t="n">
        <f aca="false">SUMIF(G16:G40,J8,H16:H40)+H9</f>
        <v>55</v>
      </c>
    </row>
    <row r="9" customFormat="false" ht="15" hidden="false" customHeight="false" outlineLevel="0" collapsed="false">
      <c r="B9" s="36" t="s">
        <v>62</v>
      </c>
      <c r="C9" s="9" t="s">
        <v>18</v>
      </c>
      <c r="D9" s="35" t="n">
        <f aca="false">Einstellungen!C12</f>
        <v>0</v>
      </c>
      <c r="F9" s="36" t="s">
        <v>62</v>
      </c>
      <c r="G9" s="9" t="s">
        <v>13</v>
      </c>
      <c r="H9" s="35" t="n">
        <f aca="false">Einstellungen!C24</f>
        <v>55</v>
      </c>
      <c r="J9" s="34" t="s">
        <v>15</v>
      </c>
      <c r="K9" s="35" t="n">
        <f aca="false">SUMIF(G16:G40,J9,H16:H40)+H10</f>
        <v>180</v>
      </c>
    </row>
    <row r="10" customFormat="false" ht="15" hidden="false" customHeight="false" outlineLevel="0" collapsed="false">
      <c r="B10" s="36" t="s">
        <v>62</v>
      </c>
      <c r="C10" s="9" t="s">
        <v>20</v>
      </c>
      <c r="D10" s="35" t="n">
        <f aca="false">Einstellungen!C13</f>
        <v>0</v>
      </c>
      <c r="F10" s="36" t="s">
        <v>62</v>
      </c>
      <c r="G10" s="9" t="s">
        <v>15</v>
      </c>
      <c r="H10" s="35" t="n">
        <f aca="false">Einstellungen!C25</f>
        <v>180</v>
      </c>
      <c r="J10" s="34" t="s">
        <v>17</v>
      </c>
      <c r="K10" s="35" t="n">
        <f aca="false">SUMIF(G16:G40,J10,H16:H40)</f>
        <v>0</v>
      </c>
    </row>
    <row r="11" customFormat="false" ht="15" hidden="false" customHeight="false" outlineLevel="0" collapsed="false">
      <c r="B11" s="36" t="s">
        <v>62</v>
      </c>
      <c r="C11" s="9" t="s">
        <v>22</v>
      </c>
      <c r="D11" s="35" t="n">
        <f aca="false">Einstellungen!C14</f>
        <v>0</v>
      </c>
      <c r="F11" s="36" t="s">
        <v>62</v>
      </c>
      <c r="G11" s="9" t="s">
        <v>40</v>
      </c>
      <c r="H11" s="35" t="n">
        <f aca="false">Einstellungen!C26</f>
        <v>0</v>
      </c>
      <c r="J11" s="34" t="s">
        <v>19</v>
      </c>
      <c r="K11" s="35" t="n">
        <f aca="false">SUMIF(G16:G40,J11,H16:H40)</f>
        <v>0</v>
      </c>
    </row>
    <row r="12" customFormat="false" ht="15" hidden="false" customHeight="false" outlineLevel="0" collapsed="false">
      <c r="B12" s="36" t="s">
        <v>62</v>
      </c>
      <c r="C12" s="9" t="s">
        <v>24</v>
      </c>
      <c r="D12" s="35" t="n">
        <f aca="false">Einstellungen!C15</f>
        <v>0</v>
      </c>
      <c r="F12" s="36" t="s">
        <v>62</v>
      </c>
      <c r="G12" s="9" t="s">
        <v>32</v>
      </c>
      <c r="H12" s="35" t="n">
        <f aca="false">Einstellungen!C27</f>
        <v>30</v>
      </c>
      <c r="J12" s="34" t="s">
        <v>21</v>
      </c>
      <c r="K12" s="35" t="n">
        <f aca="false">SUMIF(G16:G40,J12,H16:H40)</f>
        <v>0</v>
      </c>
    </row>
    <row r="13" customFormat="false" ht="15" hidden="false" customHeight="false" outlineLevel="0" collapsed="false">
      <c r="B13" s="36" t="s">
        <v>62</v>
      </c>
      <c r="C13" s="9" t="s">
        <v>26</v>
      </c>
      <c r="D13" s="35" t="n">
        <f aca="false">Einstellungen!C16</f>
        <v>0</v>
      </c>
      <c r="F13" s="36" t="s">
        <v>62</v>
      </c>
      <c r="G13" s="9" t="s">
        <v>39</v>
      </c>
      <c r="H13" s="35" t="n">
        <f aca="false">Einstellungen!C28</f>
        <v>300</v>
      </c>
      <c r="J13" s="34" t="s">
        <v>23</v>
      </c>
      <c r="K13" s="35" t="n">
        <f aca="false">SUMIF(G16:G40,J13,H16:H40)</f>
        <v>0</v>
      </c>
    </row>
    <row r="14" customFormat="false" ht="15" hidden="false" customHeight="false" outlineLevel="0" collapsed="false">
      <c r="B14" s="36" t="s">
        <v>62</v>
      </c>
      <c r="C14" s="9" t="s">
        <v>28</v>
      </c>
      <c r="D14" s="35" t="n">
        <f aca="false">Einstellungen!C17</f>
        <v>0</v>
      </c>
      <c r="F14" s="36" t="s">
        <v>62</v>
      </c>
      <c r="G14" s="9" t="s">
        <v>42</v>
      </c>
      <c r="H14" s="35" t="n">
        <f aca="false">Einstellungen!C29</f>
        <v>0</v>
      </c>
      <c r="J14" s="34" t="s">
        <v>25</v>
      </c>
      <c r="K14" s="35" t="n">
        <f aca="false">SUMIF(G16:G40,J14,H16:H40)</f>
        <v>0</v>
      </c>
    </row>
    <row r="15" customFormat="false" ht="15" hidden="false" customHeight="false" outlineLevel="0" collapsed="false">
      <c r="B15" s="32" t="s">
        <v>63</v>
      </c>
      <c r="F15" s="33" t="s">
        <v>64</v>
      </c>
      <c r="J15" s="34" t="s">
        <v>27</v>
      </c>
      <c r="K15" s="35" t="n">
        <f aca="false">SUMIF(G16:G40,J15,H16:H40)</f>
        <v>0</v>
      </c>
    </row>
    <row r="16" customFormat="false" ht="15" hidden="false" customHeight="false" outlineLevel="0" collapsed="false">
      <c r="B16" s="36" t="s">
        <v>65</v>
      </c>
      <c r="C16" s="37"/>
      <c r="D16" s="13"/>
      <c r="F16" s="36" t="s">
        <v>65</v>
      </c>
      <c r="G16" s="37"/>
      <c r="H16" s="13"/>
      <c r="J16" s="34" t="s">
        <v>29</v>
      </c>
      <c r="K16" s="35" t="n">
        <f aca="false">SUMIF(G16:G40,J16,H16:H40)</f>
        <v>0</v>
      </c>
    </row>
    <row r="17" customFormat="false" ht="15" hidden="false" customHeight="false" outlineLevel="0" collapsed="false">
      <c r="B17" s="36" t="s">
        <v>65</v>
      </c>
      <c r="C17" s="37"/>
      <c r="D17" s="13"/>
      <c r="F17" s="36" t="s">
        <v>65</v>
      </c>
      <c r="G17" s="37"/>
      <c r="H17" s="13"/>
      <c r="J17" s="34" t="s">
        <v>31</v>
      </c>
      <c r="K17" s="35" t="n">
        <f aca="false">SUMIF(G16:G40,J17,H16:H40)</f>
        <v>0</v>
      </c>
    </row>
    <row r="18" customFormat="false" ht="15" hidden="false" customHeight="false" outlineLevel="0" collapsed="false">
      <c r="B18" s="36" t="s">
        <v>65</v>
      </c>
      <c r="C18" s="37"/>
      <c r="D18" s="13"/>
      <c r="F18" s="36" t="s">
        <v>65</v>
      </c>
      <c r="G18" s="37"/>
      <c r="H18" s="13"/>
      <c r="J18" s="34" t="s">
        <v>32</v>
      </c>
      <c r="K18" s="35" t="n">
        <f aca="false">SUMIF(G16:G40,J18,H16:H40)+H12</f>
        <v>30</v>
      </c>
    </row>
    <row r="19" customFormat="false" ht="15" hidden="false" customHeight="false" outlineLevel="0" collapsed="false">
      <c r="B19" s="36" t="s">
        <v>65</v>
      </c>
      <c r="C19" s="37"/>
      <c r="D19" s="13"/>
      <c r="F19" s="36" t="s">
        <v>65</v>
      </c>
      <c r="G19" s="37"/>
      <c r="H19" s="13"/>
      <c r="J19" s="34" t="s">
        <v>34</v>
      </c>
      <c r="K19" s="35" t="n">
        <f aca="false">SUMIF(G16:G40,J19,H16:H40)</f>
        <v>0</v>
      </c>
    </row>
    <row r="20" customFormat="false" ht="15" hidden="false" customHeight="false" outlineLevel="0" collapsed="false">
      <c r="B20" s="36" t="s">
        <v>65</v>
      </c>
      <c r="C20" s="37"/>
      <c r="D20" s="13"/>
      <c r="F20" s="36" t="s">
        <v>65</v>
      </c>
      <c r="G20" s="37"/>
      <c r="H20" s="13"/>
      <c r="J20" s="34" t="s">
        <v>35</v>
      </c>
      <c r="K20" s="35" t="n">
        <f aca="false">SUMIF(G16:G40,J20,H16:H40)</f>
        <v>0</v>
      </c>
    </row>
    <row r="21" customFormat="false" ht="15" hidden="false" customHeight="false" outlineLevel="0" collapsed="false">
      <c r="C21" s="14" t="s">
        <v>30</v>
      </c>
      <c r="D21" s="15" t="n">
        <f aca="false">SUM(D6:D20)</f>
        <v>2750</v>
      </c>
      <c r="F21" s="36" t="s">
        <v>65</v>
      </c>
      <c r="G21" s="37"/>
      <c r="H21" s="13"/>
      <c r="J21" s="34" t="s">
        <v>36</v>
      </c>
      <c r="K21" s="35" t="n">
        <f aca="false">SUMIF(G16:G40,J21,H16:H40)</f>
        <v>0</v>
      </c>
    </row>
    <row r="22" customFormat="false" ht="15" hidden="false" customHeight="false" outlineLevel="0" collapsed="false">
      <c r="F22" s="36" t="s">
        <v>65</v>
      </c>
      <c r="G22" s="37"/>
      <c r="H22" s="13"/>
      <c r="J22" s="34" t="s">
        <v>37</v>
      </c>
      <c r="K22" s="35" t="n">
        <f aca="false">SUMIF(G16:G40,J22,H16:H40)</f>
        <v>0</v>
      </c>
    </row>
    <row r="23" customFormat="false" ht="15" hidden="false" customHeight="false" outlineLevel="0" collapsed="false">
      <c r="F23" s="36" t="s">
        <v>65</v>
      </c>
      <c r="G23" s="37"/>
      <c r="H23" s="13"/>
      <c r="J23" s="34" t="s">
        <v>38</v>
      </c>
      <c r="K23" s="35" t="n">
        <f aca="false">SUMIF(G16:G40,J23,H16:H40)</f>
        <v>0</v>
      </c>
    </row>
    <row r="24" customFormat="false" ht="15" hidden="false" customHeight="false" outlineLevel="0" collapsed="false">
      <c r="F24" s="36" t="s">
        <v>65</v>
      </c>
      <c r="G24" s="37"/>
      <c r="H24" s="13"/>
      <c r="J24" s="34" t="s">
        <v>39</v>
      </c>
      <c r="K24" s="35" t="n">
        <f aca="false">SUMIF(G16:G40,J24,H16:H40)+H13</f>
        <v>300</v>
      </c>
    </row>
    <row r="25" customFormat="false" ht="15" hidden="false" customHeight="false" outlineLevel="0" collapsed="false">
      <c r="F25" s="36" t="s">
        <v>65</v>
      </c>
      <c r="G25" s="37"/>
      <c r="H25" s="13"/>
      <c r="J25" s="34" t="s">
        <v>40</v>
      </c>
      <c r="K25" s="35" t="n">
        <f aca="false">SUMIF(G16:G40,J25,H16:H40)+H11</f>
        <v>0</v>
      </c>
    </row>
    <row r="26" customFormat="false" ht="15" hidden="false" customHeight="false" outlineLevel="0" collapsed="false">
      <c r="F26" s="36" t="s">
        <v>65</v>
      </c>
      <c r="G26" s="37"/>
      <c r="H26" s="13"/>
      <c r="J26" s="34" t="s">
        <v>41</v>
      </c>
      <c r="K26" s="35" t="n">
        <f aca="false">SUMIF(G16:G40,J26,H16:H40)</f>
        <v>0</v>
      </c>
    </row>
    <row r="27" customFormat="false" ht="15" hidden="false" customHeight="false" outlineLevel="0" collapsed="false">
      <c r="F27" s="36" t="s">
        <v>65</v>
      </c>
      <c r="G27" s="37"/>
      <c r="H27" s="13"/>
      <c r="J27" s="38" t="s">
        <v>66</v>
      </c>
      <c r="K27" s="39" t="n">
        <f aca="false">SUM(K5:K26)</f>
        <v>1735</v>
      </c>
    </row>
    <row r="28" customFormat="false" ht="15" hidden="false" customHeight="false" outlineLevel="0" collapsed="false">
      <c r="F28" s="36" t="s">
        <v>65</v>
      </c>
      <c r="G28" s="37"/>
      <c r="H28" s="13"/>
    </row>
    <row r="29" customFormat="false" ht="15" hidden="false" customHeight="false" outlineLevel="0" collapsed="false">
      <c r="F29" s="36" t="s">
        <v>65</v>
      </c>
      <c r="G29" s="37"/>
      <c r="H29" s="13"/>
    </row>
    <row r="30" customFormat="false" ht="15" hidden="false" customHeight="false" outlineLevel="0" collapsed="false">
      <c r="F30" s="36" t="s">
        <v>65</v>
      </c>
      <c r="G30" s="37"/>
      <c r="H30" s="13"/>
    </row>
    <row r="31" customFormat="false" ht="15" hidden="false" customHeight="false" outlineLevel="0" collapsed="false">
      <c r="F31" s="36" t="s">
        <v>65</v>
      </c>
      <c r="G31" s="37"/>
      <c r="H31" s="13"/>
    </row>
    <row r="32" customFormat="false" ht="15" hidden="false" customHeight="false" outlineLevel="0" collapsed="false">
      <c r="F32" s="36" t="s">
        <v>65</v>
      </c>
      <c r="G32" s="37"/>
      <c r="H32" s="13"/>
    </row>
    <row r="33" customFormat="false" ht="15" hidden="false" customHeight="false" outlineLevel="0" collapsed="false">
      <c r="F33" s="36" t="s">
        <v>65</v>
      </c>
      <c r="G33" s="37"/>
      <c r="H33" s="13"/>
    </row>
    <row r="34" customFormat="false" ht="15" hidden="false" customHeight="false" outlineLevel="0" collapsed="false">
      <c r="F34" s="36" t="s">
        <v>65</v>
      </c>
      <c r="G34" s="37"/>
      <c r="H34" s="13"/>
    </row>
    <row r="35" customFormat="false" ht="15" hidden="false" customHeight="false" outlineLevel="0" collapsed="false">
      <c r="F35" s="36" t="s">
        <v>65</v>
      </c>
      <c r="G35" s="37"/>
      <c r="H35" s="13"/>
    </row>
    <row r="36" customFormat="false" ht="15" hidden="false" customHeight="false" outlineLevel="0" collapsed="false">
      <c r="F36" s="36" t="s">
        <v>65</v>
      </c>
      <c r="G36" s="37"/>
      <c r="H36" s="13"/>
    </row>
    <row r="37" customFormat="false" ht="15" hidden="false" customHeight="false" outlineLevel="0" collapsed="false">
      <c r="F37" s="36" t="s">
        <v>65</v>
      </c>
      <c r="G37" s="37"/>
      <c r="H37" s="13"/>
    </row>
    <row r="38" customFormat="false" ht="15" hidden="false" customHeight="false" outlineLevel="0" collapsed="false">
      <c r="F38" s="36" t="s">
        <v>65</v>
      </c>
      <c r="G38" s="37"/>
      <c r="H38" s="13"/>
    </row>
    <row r="39" customFormat="false" ht="15" hidden="false" customHeight="false" outlineLevel="0" collapsed="false">
      <c r="F39" s="36" t="s">
        <v>65</v>
      </c>
      <c r="G39" s="37"/>
      <c r="H39" s="13"/>
    </row>
    <row r="40" customFormat="false" ht="15" hidden="false" customHeight="false" outlineLevel="0" collapsed="false">
      <c r="F40" s="36" t="s">
        <v>65</v>
      </c>
      <c r="G40" s="37"/>
      <c r="H40" s="13"/>
    </row>
    <row r="41" customFormat="false" ht="15" hidden="false" customHeight="false" outlineLevel="0" collapsed="false">
      <c r="G41" s="18" t="s">
        <v>67</v>
      </c>
      <c r="H41" s="19" t="n">
        <f aca="false">SUM(H6:H40)</f>
        <v>1735</v>
      </c>
    </row>
    <row r="43" customFormat="false" ht="17.35" hidden="false" customHeight="false" outlineLevel="0" collapsed="false">
      <c r="F43" s="40" t="s">
        <v>68</v>
      </c>
      <c r="G43" s="40"/>
      <c r="H43" s="41" t="n">
        <f aca="false">D21-H41</f>
        <v>1015</v>
      </c>
    </row>
    <row r="44" customFormat="false" ht="15" hidden="false" customHeight="false" outlineLevel="0" collapsed="false">
      <c r="F44" s="42" t="s">
        <v>69</v>
      </c>
      <c r="G44" s="42"/>
      <c r="H44" s="43" t="n">
        <f aca="false">IF(D21=0,0,H43/D21)</f>
        <v>0.369090909090909</v>
      </c>
    </row>
  </sheetData>
  <mergeCells count="3">
    <mergeCell ref="B2:D2"/>
    <mergeCell ref="F43:G43"/>
    <mergeCell ref="F44:G44"/>
  </mergeCells>
  <dataValidations count="1">
    <dataValidation allowBlank="true" error="Bitte wähle eine Kategorie aus der Liste" errorStyle="stop" errorTitle="Ungültige Kategorie" operator="between" showDropDown="false" showErrorMessage="false" showInputMessage="false" sqref="G16:G40" type="list">
      <formula1>Einstellungen!$E$6:$E$27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2026-02-07T18:17:17Z</dcterms:created>
  <dc:creator>openpyxl</dc:creator>
  <dc:description/>
  <dc:language>en-US</dc:language>
  <cp:lastModifiedBy/>
  <dcterms:modified xsi:type="dcterms:W3CDTF">2026-02-07T18:17:26Z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